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655" yWindow="5505" windowWidth="29040" windowHeight="16440"/>
  </bookViews>
  <sheets>
    <sheet name="Tabelle1" sheetId="1" r:id="rId1"/>
    <sheet name="Tabelle2" sheetId="2" r:id="rId2"/>
    <sheet name="Tabelle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3" i="1" l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 l="1"/>
</calcChain>
</file>

<file path=xl/sharedStrings.xml><?xml version="1.0" encoding="utf-8"?>
<sst xmlns="http://schemas.openxmlformats.org/spreadsheetml/2006/main" count="270" uniqueCount="208">
  <si>
    <t>SKU</t>
  </si>
  <si>
    <t>Country version</t>
  </si>
  <si>
    <t>0.600.8A7.900</t>
  </si>
  <si>
    <t xml:space="preserve">EasyAquatak 120 </t>
  </si>
  <si>
    <t>W/EEU</t>
  </si>
  <si>
    <t>0.600.848.100</t>
  </si>
  <si>
    <t>AHS 480-24T</t>
  </si>
  <si>
    <t>vk/netto</t>
  </si>
  <si>
    <t>Modell</t>
  </si>
  <si>
    <t>Artikelbeschreibung</t>
  </si>
  <si>
    <t>EAN</t>
  </si>
  <si>
    <t>Anzahl</t>
  </si>
  <si>
    <t>0.600.878.D00</t>
  </si>
  <si>
    <t>-</t>
  </si>
  <si>
    <t>ART 30</t>
  </si>
  <si>
    <t>0.600.878.C00</t>
  </si>
  <si>
    <t>ART 26</t>
  </si>
  <si>
    <t>0.600.8A7.570</t>
  </si>
  <si>
    <t>AQT 40-13</t>
  </si>
  <si>
    <t>UK</t>
  </si>
  <si>
    <t>BOSCH AQT 40-13 Hochdruckreiniger</t>
  </si>
  <si>
    <t>0.600.8A7.273</t>
  </si>
  <si>
    <t>AQT 37-13 PLUS</t>
  </si>
  <si>
    <t>0.600.8A7.301</t>
  </si>
  <si>
    <t>AQT 42-13 Car Wash Set</t>
  </si>
  <si>
    <t>0.600.8A0.400</t>
  </si>
  <si>
    <t>Bosch DIY ALB 36LI Akku-Laubbläser inkl. Akku 2.6Ah</t>
  </si>
  <si>
    <t>0.600.84A.170</t>
  </si>
  <si>
    <t>AHS 54-20 LI</t>
  </si>
  <si>
    <t>0.600.8A5.802</t>
  </si>
  <si>
    <t>ART 24 S (name tbc)</t>
  </si>
  <si>
    <t xml:space="preserve">Bosch Rasentrimmer ART 24   </t>
  </si>
  <si>
    <t>0.600.8A7.102</t>
  </si>
  <si>
    <t>AQT 35-12 Car kit</t>
  </si>
  <si>
    <t xml:space="preserve">Bosch AQT 35-12 Kombi-Kit Hochdruckreiniger 120 bar </t>
  </si>
  <si>
    <t>0.600.8A5.201</t>
  </si>
  <si>
    <t>ART 27 S (name tbc)</t>
  </si>
  <si>
    <t>Bosch ART 27  Rasentrimmer inkl. 2. Fadenspule</t>
  </si>
  <si>
    <t>F.016.800.416</t>
  </si>
  <si>
    <t>Patio cleaning head Deluxe (extended lance)</t>
  </si>
  <si>
    <t>ALL</t>
  </si>
  <si>
    <t>Terrassenreiniger Deluxe (40 cm), AQT-Hochdruckreiniger, Systemzubehör</t>
  </si>
  <si>
    <t>0.600.8A7.970</t>
  </si>
  <si>
    <t>EasyAquatak 120</t>
  </si>
  <si>
    <t>ANZ</t>
  </si>
  <si>
    <t>0.600.8A7.C20</t>
  </si>
  <si>
    <t>UniversalAquatak 135</t>
  </si>
  <si>
    <t>RU</t>
  </si>
  <si>
    <t>0.600.833.10T</t>
  </si>
  <si>
    <t>0.600.8A7.330</t>
  </si>
  <si>
    <t>AQT 42-13</t>
  </si>
  <si>
    <t>CH</t>
  </si>
  <si>
    <t>Bosch AQT 42-13 Hochdruckreiniger 130 bar Kaltwasser</t>
  </si>
  <si>
    <t>F.016.800.357</t>
  </si>
  <si>
    <t>Patio Cleaning Head Deluxe</t>
  </si>
  <si>
    <t>0.600.8A4.105</t>
  </si>
  <si>
    <t>Rotak 37 Silver edition</t>
  </si>
  <si>
    <t>Bosch Rotak Elektro-Rasenmäher 37 S</t>
  </si>
  <si>
    <t>0.600.833.10K</t>
  </si>
  <si>
    <t>ISIO</t>
  </si>
  <si>
    <t>Bosch DIY Isio Akku-Gras-/Strauchschere inkl. Akku 1.5Ah + Zubehör</t>
  </si>
  <si>
    <t>0.600.848.103</t>
  </si>
  <si>
    <t>AHS 4800-ST</t>
  </si>
  <si>
    <t>Bosch AHS 4800-ST Heckenschere</t>
  </si>
  <si>
    <t>0.600.8A5.901</t>
  </si>
  <si>
    <t>ART 24 +</t>
  </si>
  <si>
    <t>Bosch ART 24  Rasentrimmer mit Rädern</t>
  </si>
  <si>
    <t>0.600.849.B02</t>
  </si>
  <si>
    <t>AHS 35-15 LI</t>
  </si>
  <si>
    <t>Bosch AHS 35-15 LI Akku-Heckenschere , ohne Akku und Ladegerät</t>
  </si>
  <si>
    <t>0.600.8A4.101</t>
  </si>
  <si>
    <t>Rotak 1400-37 R</t>
  </si>
  <si>
    <t>0.600.833.145</t>
  </si>
  <si>
    <t>BOSCH Akku-Grasschere ISIO III</t>
  </si>
  <si>
    <t>0.600.878.D07</t>
  </si>
  <si>
    <t>ART 30 Combitrim PROMO BASKET</t>
  </si>
  <si>
    <t>0.600.8A8.101</t>
  </si>
  <si>
    <t>Bosch ART 23-10.8 LI ohne Akku und Ladegerät</t>
  </si>
  <si>
    <t xml:space="preserve">ART 23-10.8 LI </t>
  </si>
  <si>
    <t>Bosch Hochdruckreiniger EASYAQUATAK 120</t>
  </si>
  <si>
    <t>Bosch Hochdruckreiniger EASYAQUATAK 135 RUS</t>
  </si>
  <si>
    <t>Terrassenreiniger DELUXE – AQT-Hochdruckreiniger</t>
  </si>
  <si>
    <t>Bosch Rasentrimmer ART 30 COMBITRIM mit Zusatzspule</t>
  </si>
  <si>
    <t>Bosch AQT 37-13 COMBI KIT Hochdruckreiniger</t>
  </si>
  <si>
    <t>Bosch Rasentrimmer ART 26 COMBITRIM</t>
  </si>
  <si>
    <t>Bosch Rasentrimmer ART 30 COMBITRIM</t>
  </si>
  <si>
    <t>Bosch Heckenschere AHS 480-24 T</t>
  </si>
  <si>
    <t>Bosch Hochdruckreiniger AQT 42-13 mit Autowaschset</t>
  </si>
  <si>
    <t>Bosch Akku Heckenschere AHS 54-20 LI (1X 1.3AH)</t>
  </si>
  <si>
    <t>Bosch Rotak RT 37 R Rasenmäher</t>
  </si>
  <si>
    <t>0.600.878.B05</t>
  </si>
  <si>
    <t>Bosch Rasentrimmer ART 230</t>
  </si>
  <si>
    <t>0.600.8A4.202</t>
  </si>
  <si>
    <t>Bosch Rasenmäher RT 39 W/EEU</t>
  </si>
  <si>
    <t>0.600.8A4.102</t>
  </si>
  <si>
    <t>Bosch Rasenmäher RT 36 W/EEU</t>
  </si>
  <si>
    <t>0.600.8A4.203</t>
  </si>
  <si>
    <t>Bosch Rasenmäher RT40 W/EEU</t>
  </si>
  <si>
    <t>0.600.8A4.103</t>
  </si>
  <si>
    <t>Bosch Rasenmäher RT 37 M W/EEU</t>
  </si>
  <si>
    <t>0.600.878.N70</t>
  </si>
  <si>
    <t>Bosch Rasentrimmer ART 30-36 LI (1X 2.6 AH)</t>
  </si>
  <si>
    <t>0.600.878.C03</t>
  </si>
  <si>
    <t>Bosch Rasentrimmer ART26</t>
  </si>
  <si>
    <t>0.600.8A7.230</t>
  </si>
  <si>
    <t>Bosch Hochdruckreiniger AQUATAK 37-13</t>
  </si>
  <si>
    <t>0.600.8A1.005</t>
  </si>
  <si>
    <t>Bosch Laubsauger ALS 2400</t>
  </si>
  <si>
    <t>0.600.878.C01</t>
  </si>
  <si>
    <t>Bosch Rasentrimmer ART 2600 EU</t>
  </si>
  <si>
    <t>Bosch Isio Akku-Grasschere Set + Strauchschermesser</t>
  </si>
  <si>
    <t>0.600.849.008</t>
  </si>
  <si>
    <t>Bosch Heckenschere AHS 48 LI</t>
  </si>
  <si>
    <t>0.600.881.601</t>
  </si>
  <si>
    <t>Bosch Rasenmäher ROTAK 34 LI ohne Akku</t>
  </si>
  <si>
    <t>0.600.8A4.205</t>
  </si>
  <si>
    <t>Bosch Rasenmäher ROTAK 40 S</t>
  </si>
  <si>
    <t>0.600.8A0.500</t>
  </si>
  <si>
    <t>Bosch Laubsauger ALB18 LI  UPGRADE</t>
  </si>
  <si>
    <t>0.600.8A7.371</t>
  </si>
  <si>
    <t>Bosch Hochdruckreiniger AQT 42-13 Autowaschset</t>
  </si>
  <si>
    <t>0.600.8A7.231</t>
  </si>
  <si>
    <t>Bosch Hochdruckreiniger AQUATAK 37-13 PLUS</t>
  </si>
  <si>
    <t>0.615.992.59N</t>
  </si>
  <si>
    <t>Bosch Rasenmäher ROTAK43 LI 2x 4,0AH Akkus</t>
  </si>
  <si>
    <t>0.600.878.B04</t>
  </si>
  <si>
    <t>Bosch Rasentrimmer ART 23</t>
  </si>
  <si>
    <t>0.600.878.C04</t>
  </si>
  <si>
    <t>Bosch Rasentrimmer ART 26 mit Rädern</t>
  </si>
  <si>
    <t>0.600.847.J03</t>
  </si>
  <si>
    <t>Bosch Heckenschere AHS 65-34</t>
  </si>
  <si>
    <t>0.600.849.040</t>
  </si>
  <si>
    <t>Bosch Heckenschere AHS 48 18V-LI inkl Akku</t>
  </si>
  <si>
    <t>UNI</t>
  </si>
  <si>
    <t>0.603.9A8.00A</t>
  </si>
  <si>
    <t>Bosch IXO V Akku-Schrauber Garten-Set</t>
  </si>
  <si>
    <t>0.603.9B0.104</t>
  </si>
  <si>
    <t>Bosch Akku-Bohrschrauber PSR Expert+ LI-2 Ergo</t>
  </si>
  <si>
    <t>1.600.A00.0WF</t>
  </si>
  <si>
    <t>Bosch Sprühpistole für Bosch PFS 105 E Wandbearbeitungssystem</t>
  </si>
  <si>
    <t>1.600.Z00.00K</t>
  </si>
  <si>
    <t>Bosch - Farbbehälter 800 ml, Systemzubehör für PFS 55/65/105 E</t>
  </si>
  <si>
    <t>0.600.881.J01</t>
  </si>
  <si>
    <t>Bosch Akku-Rasenmäher Rotak 37 LI 36 V/2,6 Ah</t>
  </si>
  <si>
    <t>0.603.982.308</t>
  </si>
  <si>
    <t>Bosch Akku Schlagbohrschrauber PSB 18 LI-2</t>
  </si>
  <si>
    <t>WEU</t>
  </si>
  <si>
    <t>0.603.919.703</t>
  </si>
  <si>
    <t xml:space="preserve">Bosch PRIO Akku Multischleifer </t>
  </si>
  <si>
    <t>0.603.128.040</t>
  </si>
  <si>
    <t>Bosch Schlagbohrmaschine PSB 650 RE</t>
  </si>
  <si>
    <t>SAO</t>
  </si>
  <si>
    <t>0.603.9A2.070</t>
  </si>
  <si>
    <t>0.603.9A4.170</t>
  </si>
  <si>
    <t>Bosch PSB 1080 LI-2 (inkl. 1.5AH Akku)</t>
  </si>
  <si>
    <t>0.603.100.505</t>
  </si>
  <si>
    <t>Bosch DIY Multifunktionswerkzeug PMF 190 E</t>
  </si>
  <si>
    <t>0.603.3B4.022</t>
  </si>
  <si>
    <t>EEU</t>
  </si>
  <si>
    <t>0.603.983.972</t>
  </si>
  <si>
    <t>Bosch Akku-2-Gang-Schlagbohrschrauber PSB 10,8 LI-2 inkl. 1 Akkupack 2,0 Ah</t>
  </si>
  <si>
    <t>0.603.976.921</t>
  </si>
  <si>
    <t>Bosch Akku-Multischleifer PSM 10,8 LI</t>
  </si>
  <si>
    <t>0.603.974.303</t>
  </si>
  <si>
    <t>Bosch Akku-Taschenlampe PML LI, ohne Akku und Ladegerät</t>
  </si>
  <si>
    <t>0.603.100.644</t>
  </si>
  <si>
    <t>Bosch DIY PMF 10.8 LI Akku-Multifunktionswerkzeug inkl. Akku 1.3Ah</t>
  </si>
  <si>
    <t>0.603.100.604</t>
  </si>
  <si>
    <t>Bosch Multifunktionswerkzeug PMF Expert</t>
  </si>
  <si>
    <t>Bosch PST 10.8 LI Kabellos / Lithium-Ion Multisäge inkl 2,0AH</t>
  </si>
  <si>
    <t>0.603.100.506</t>
  </si>
  <si>
    <t>PMF 1800 E Arena Promo</t>
  </si>
  <si>
    <t>0.603.9A3.002</t>
  </si>
  <si>
    <t>PSR 1440 LI-2 2BAT 1.5AH TOOLBOX 241ACC</t>
  </si>
  <si>
    <t>PSR 1440 LI-2 (2x1,5 Ah) + 241 pcs ACE</t>
  </si>
  <si>
    <t>0.603.127.072</t>
  </si>
  <si>
    <t>PSB 530 RE</t>
  </si>
  <si>
    <t>0.603.973.501</t>
  </si>
  <si>
    <t>PSR 18 LI-2 TRIPLE BAG</t>
  </si>
  <si>
    <t>0.603.128.005</t>
  </si>
  <si>
    <t>PSB 650 RE + 15 pcs ACE</t>
  </si>
  <si>
    <t>0.603.984.008</t>
  </si>
  <si>
    <t>Uneo 10,8 (2x2,0 Ah)</t>
  </si>
  <si>
    <t>0.603.954.30F</t>
  </si>
  <si>
    <t>PSR 14,4 LI (1x1,5 Ah) + 39 pcs ACE</t>
  </si>
  <si>
    <t>0.603.9B0.140</t>
  </si>
  <si>
    <t>PSR 18 LI-2 (2x2,5 Ah)</t>
  </si>
  <si>
    <t>0.603.973.605</t>
  </si>
  <si>
    <t>PSR 14,4 LI-2 (2x2,5 Ah) + 241 pcs ACE</t>
  </si>
  <si>
    <t>0.603.9B0.371</t>
  </si>
  <si>
    <t>PSB 18LI-2 ERGONOMIC (2X 2.5AH)</t>
  </si>
  <si>
    <t>PSB 18 LI-2 Ergonomic (2x2,5 Ah)</t>
  </si>
  <si>
    <t>0.603.973.40J</t>
  </si>
  <si>
    <t>PSR 14,4 LI-2 (1x2,5 Ah) + 241 pcs ACE</t>
  </si>
  <si>
    <t>0.603.973.40E</t>
  </si>
  <si>
    <t>PSR 14,4 LI-2 (2x2,0 Ah)</t>
  </si>
  <si>
    <t xml:space="preserve"> Bosch PMF 180 E Multi Multifunktionswerkzeug </t>
  </si>
  <si>
    <t>Bosch DIY Schlagbohrmaschine PSB 530 RE</t>
  </si>
  <si>
    <t>Bosch Schlagbohrmaschine PSB 650RE Compact + 15 tlg. Zubehör Set</t>
  </si>
  <si>
    <t>Bosch PSR 14,4 LI Akku-Bohrschrauber + 39-tlg. Zubehör-Set + Koffer</t>
  </si>
  <si>
    <t>Bosch PSR 14 4 LI-2 2x1,5 Ah Akkus, 241-tlg. Zubehör</t>
  </si>
  <si>
    <t>Bosch PSR Expert+ LI-2 Ergonomic, mit 2 x 2,5 AH</t>
  </si>
  <si>
    <t>Bosch Uneo inkl. Koffer + 2 Akkus 2.0Ah + Zubehör</t>
  </si>
  <si>
    <t>Bosch PSR 14 4 LI-2 2x2,5 Ah Akkus, 241-tlg. Zubehör</t>
  </si>
  <si>
    <t>Bosch PSR 14 4 LI-2 2x2,0 Ah Akkus</t>
  </si>
  <si>
    <t>Summe</t>
  </si>
  <si>
    <r>
      <t>Bosch Akku-Bohrschrauber PSR 10,8 Li-2</t>
    </r>
    <r>
      <rPr>
        <sz val="10"/>
        <color theme="1"/>
        <rFont val="Arial Narrow"/>
        <family val="2"/>
      </rPr>
      <t xml:space="preserve"> inkl. 1 Akku</t>
    </r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</si>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</sst>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1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Arial Narrow"/>
      <family val="2"/>
    </font>
    <font>
      <sz val="10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rgb="FFFF0000"/>
      <name val="Arial Narrow"/>
      <family val="2"/>
    </font>
    <font>
      <b/>
      <sz val="14"/>
      <color theme="1"/>
      <name val="Arial Narrow"/>
      <family val="2"/>
    </font>
    <font>
      <sz val="1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3" borderId="0" xfId="0" applyFont="1" applyFill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44" fontId="2" fillId="0" borderId="0" xfId="2" applyFont="1" applyAlignment="1"/>
    <xf numFmtId="8" fontId="2" fillId="3" borderId="0" xfId="0" applyNumberFormat="1" applyFont="1" applyFill="1"/>
    <xf numFmtId="8" fontId="2" fillId="0" borderId="0" xfId="0" applyNumberFormat="1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horizontal="center" vertical="center"/>
    </xf>
    <xf numFmtId="44" fontId="4" fillId="0" borderId="1" xfId="2" applyFont="1" applyFill="1" applyBorder="1" applyAlignment="1">
      <alignment vertical="center"/>
    </xf>
    <xf numFmtId="0" fontId="5" fillId="3" borderId="1" xfId="0" applyFont="1" applyFill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/>
    </xf>
    <xf numFmtId="1" fontId="4" fillId="4" borderId="1" xfId="0" applyNumberFormat="1" applyFont="1" applyFill="1" applyBorder="1" applyAlignment="1">
      <alignment horizontal="left" vertical="center"/>
    </xf>
    <xf numFmtId="1" fontId="4" fillId="4" borderId="1" xfId="0" applyNumberFormat="1" applyFont="1" applyFill="1" applyBorder="1" applyAlignment="1">
      <alignment horizontal="center" vertical="center"/>
    </xf>
    <xf numFmtId="44" fontId="4" fillId="4" borderId="1" xfId="2" applyFont="1" applyFill="1" applyBorder="1" applyAlignment="1">
      <alignment vertical="center"/>
    </xf>
    <xf numFmtId="0" fontId="5" fillId="4" borderId="1" xfId="0" applyFont="1" applyFill="1" applyBorder="1"/>
    <xf numFmtId="0" fontId="5" fillId="0" borderId="1" xfId="0" applyFont="1" applyBorder="1" applyAlignment="1">
      <alignment horizontal="left" vertical="center"/>
    </xf>
    <xf numFmtId="44" fontId="4" fillId="0" borderId="1" xfId="2" applyFont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44" fontId="4" fillId="4" borderId="1" xfId="2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44" fontId="5" fillId="4" borderId="1" xfId="2" applyFont="1" applyFill="1" applyBorder="1" applyAlignment="1">
      <alignment horizontal="center" vertical="center"/>
    </xf>
    <xf numFmtId="44" fontId="5" fillId="0" borderId="1" xfId="2" applyFont="1" applyBorder="1" applyAlignment="1"/>
    <xf numFmtId="8" fontId="4" fillId="0" borderId="1" xfId="2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44" fontId="3" fillId="2" borderId="1" xfId="2" applyFont="1" applyFill="1" applyBorder="1" applyAlignment="1">
      <alignment vertical="center" wrapText="1"/>
    </xf>
    <xf numFmtId="44" fontId="6" fillId="0" borderId="1" xfId="0" applyNumberFormat="1" applyFont="1" applyBorder="1"/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1" fontId="5" fillId="5" borderId="1" xfId="0" applyNumberFormat="1" applyFont="1" applyFill="1" applyBorder="1" applyAlignment="1">
      <alignment horizontal="left"/>
    </xf>
    <xf numFmtId="1" fontId="7" fillId="5" borderId="1" xfId="0" applyNumberFormat="1" applyFont="1" applyFill="1" applyBorder="1" applyAlignment="1">
      <alignment horizontal="center"/>
    </xf>
    <xf numFmtId="44" fontId="5" fillId="5" borderId="1" xfId="2" applyFont="1" applyFill="1" applyBorder="1" applyAlignment="1"/>
    <xf numFmtId="0" fontId="5" fillId="5" borderId="1" xfId="0" applyFont="1" applyFill="1" applyBorder="1"/>
    <xf numFmtId="44" fontId="8" fillId="5" borderId="1" xfId="0" applyNumberFormat="1" applyFont="1" applyFill="1" applyBorder="1"/>
    <xf numFmtId="0" fontId="9" fillId="5" borderId="1" xfId="0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28576</xdr:colOff>
      <xdr:row>1</xdr:row>
      <xdr:rowOff>104775</xdr:rowOff>
    </xdr:from>
    <xdr:to>
      <xdr:col>8</xdr:col>
      <xdr:colOff>719629</xdr:colOff>
      <xdr:row>1</xdr:row>
      <xdr:rowOff>1077203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6" y="647700"/>
          <a:ext cx="1453053" cy="9724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2</xdr:row>
      <xdr:rowOff>66675</xdr:rowOff>
    </xdr:from>
    <xdr:to>
      <xdr:col>8</xdr:col>
      <xdr:colOff>685799</xdr:colOff>
      <xdr:row>2</xdr:row>
      <xdr:rowOff>1466850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4" y="161925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</xdr:row>
      <xdr:rowOff>47625</xdr:rowOff>
    </xdr:from>
    <xdr:to>
      <xdr:col>8</xdr:col>
      <xdr:colOff>733425</xdr:colOff>
      <xdr:row>3</xdr:row>
      <xdr:rowOff>1356129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133725"/>
          <a:ext cx="1457325" cy="1308504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</xdr:colOff>
      <xdr:row>4</xdr:row>
      <xdr:rowOff>152400</xdr:rowOff>
    </xdr:from>
    <xdr:to>
      <xdr:col>8</xdr:col>
      <xdr:colOff>363246</xdr:colOff>
      <xdr:row>4</xdr:row>
      <xdr:rowOff>1657977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4676775"/>
          <a:ext cx="734721" cy="1505577"/>
        </a:xfrm>
        <a:prstGeom prst="rect">
          <a:avLst/>
        </a:prstGeom>
      </xdr:spPr>
    </xdr:pic>
    <xdr:clientData/>
  </xdr:twoCellAnchor>
  <xdr:twoCellAnchor editAs="oneCell">
    <xdr:from>
      <xdr:col>7</xdr:col>
      <xdr:colOff>255354</xdr:colOff>
      <xdr:row>5</xdr:row>
      <xdr:rowOff>209550</xdr:rowOff>
    </xdr:from>
    <xdr:to>
      <xdr:col>8</xdr:col>
      <xdr:colOff>488212</xdr:colOff>
      <xdr:row>5</xdr:row>
      <xdr:rowOff>1847850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804" y="6448425"/>
          <a:ext cx="994858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6</xdr:row>
      <xdr:rowOff>57150</xdr:rowOff>
    </xdr:from>
    <xdr:to>
      <xdr:col>8</xdr:col>
      <xdr:colOff>742951</xdr:colOff>
      <xdr:row>6</xdr:row>
      <xdr:rowOff>1455724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1" y="8334375"/>
          <a:ext cx="1447800" cy="139857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7</xdr:row>
      <xdr:rowOff>47625</xdr:rowOff>
    </xdr:from>
    <xdr:to>
      <xdr:col>8</xdr:col>
      <xdr:colOff>733425</xdr:colOff>
      <xdr:row>8</xdr:row>
      <xdr:rowOff>1627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1144250"/>
          <a:ext cx="1476375" cy="146530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8</xdr:row>
      <xdr:rowOff>19050</xdr:rowOff>
    </xdr:from>
    <xdr:to>
      <xdr:col>8</xdr:col>
      <xdr:colOff>723899</xdr:colOff>
      <xdr:row>9</xdr:row>
      <xdr:rowOff>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4" y="126301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9</xdr:row>
      <xdr:rowOff>180975</xdr:rowOff>
    </xdr:from>
    <xdr:to>
      <xdr:col>8</xdr:col>
      <xdr:colOff>755777</xdr:colOff>
      <xdr:row>9</xdr:row>
      <xdr:rowOff>1000614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4268450"/>
          <a:ext cx="1441577" cy="819639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10</xdr:row>
      <xdr:rowOff>38100</xdr:rowOff>
    </xdr:from>
    <xdr:to>
      <xdr:col>8</xdr:col>
      <xdr:colOff>514350</xdr:colOff>
      <xdr:row>10</xdr:row>
      <xdr:rowOff>2083159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15268575"/>
          <a:ext cx="1095375" cy="2045059"/>
        </a:xfrm>
        <a:prstGeom prst="rect">
          <a:avLst/>
        </a:prstGeom>
      </xdr:spPr>
    </xdr:pic>
    <xdr:clientData/>
  </xdr:twoCellAnchor>
  <xdr:twoCellAnchor editAs="oneCell">
    <xdr:from>
      <xdr:col>6</xdr:col>
      <xdr:colOff>909888</xdr:colOff>
      <xdr:row>11</xdr:row>
      <xdr:rowOff>47625</xdr:rowOff>
    </xdr:from>
    <xdr:to>
      <xdr:col>9</xdr:col>
      <xdr:colOff>9525</xdr:colOff>
      <xdr:row>11</xdr:row>
      <xdr:rowOff>1447800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9413" y="17373600"/>
          <a:ext cx="1547562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227640</xdr:colOff>
      <xdr:row>12</xdr:row>
      <xdr:rowOff>95250</xdr:rowOff>
    </xdr:from>
    <xdr:to>
      <xdr:col>8</xdr:col>
      <xdr:colOff>606424</xdr:colOff>
      <xdr:row>12</xdr:row>
      <xdr:rowOff>2162175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1090" y="18945225"/>
          <a:ext cx="1140784" cy="2066925"/>
        </a:xfrm>
        <a:prstGeom prst="rect">
          <a:avLst/>
        </a:prstGeom>
      </xdr:spPr>
    </xdr:pic>
    <xdr:clientData/>
  </xdr:twoCellAnchor>
  <xdr:twoCellAnchor editAs="oneCell">
    <xdr:from>
      <xdr:col>7</xdr:col>
      <xdr:colOff>335756</xdr:colOff>
      <xdr:row>13</xdr:row>
      <xdr:rowOff>85725</xdr:rowOff>
    </xdr:from>
    <xdr:to>
      <xdr:col>8</xdr:col>
      <xdr:colOff>514350</xdr:colOff>
      <xdr:row>13</xdr:row>
      <xdr:rowOff>1795896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206" y="21116925"/>
          <a:ext cx="940594" cy="1710171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14</xdr:row>
      <xdr:rowOff>152400</xdr:rowOff>
    </xdr:from>
    <xdr:to>
      <xdr:col>8</xdr:col>
      <xdr:colOff>647699</xdr:colOff>
      <xdr:row>14</xdr:row>
      <xdr:rowOff>1037257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4" y="23069550"/>
          <a:ext cx="1323975" cy="884857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361951</xdr:colOff>
      <xdr:row>15</xdr:row>
      <xdr:rowOff>76200</xdr:rowOff>
    </xdr:from>
    <xdr:to>
      <xdr:col>8</xdr:col>
      <xdr:colOff>371475</xdr:colOff>
      <xdr:row>15</xdr:row>
      <xdr:rowOff>1510261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1" y="24241125"/>
          <a:ext cx="771524" cy="1434061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16</xdr:row>
      <xdr:rowOff>114300</xdr:rowOff>
    </xdr:from>
    <xdr:to>
      <xdr:col>8</xdr:col>
      <xdr:colOff>676274</xdr:colOff>
      <xdr:row>16</xdr:row>
      <xdr:rowOff>1438274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27317700"/>
          <a:ext cx="1323974" cy="1323974"/>
        </a:xfrm>
        <a:prstGeom prst="rect">
          <a:avLst/>
        </a:prstGeom>
      </xdr:spPr>
    </xdr:pic>
    <xdr:clientData/>
  </xdr:twoCellAnchor>
  <xdr:twoCellAnchor editAs="oneCell">
    <xdr:from>
      <xdr:col>7</xdr:col>
      <xdr:colOff>244905</xdr:colOff>
      <xdr:row>17</xdr:row>
      <xdr:rowOff>76200</xdr:rowOff>
    </xdr:from>
    <xdr:to>
      <xdr:col>8</xdr:col>
      <xdr:colOff>542924</xdr:colOff>
      <xdr:row>17</xdr:row>
      <xdr:rowOff>1476375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8355" y="28841700"/>
          <a:ext cx="1060019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18</xdr:row>
      <xdr:rowOff>95250</xdr:rowOff>
    </xdr:from>
    <xdr:to>
      <xdr:col>8</xdr:col>
      <xdr:colOff>695324</xdr:colOff>
      <xdr:row>18</xdr:row>
      <xdr:rowOff>1428749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7275" y="30384750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19</xdr:row>
      <xdr:rowOff>85725</xdr:rowOff>
    </xdr:from>
    <xdr:to>
      <xdr:col>8</xdr:col>
      <xdr:colOff>685799</xdr:colOff>
      <xdr:row>19</xdr:row>
      <xdr:rowOff>1447800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4" y="319087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695325</xdr:colOff>
      <xdr:row>20</xdr:row>
      <xdr:rowOff>1390650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33337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21</xdr:row>
      <xdr:rowOff>104775</xdr:rowOff>
    </xdr:from>
    <xdr:to>
      <xdr:col>8</xdr:col>
      <xdr:colOff>514350</xdr:colOff>
      <xdr:row>21</xdr:row>
      <xdr:rowOff>1938471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34842450"/>
          <a:ext cx="1019175" cy="1833696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22</xdr:row>
      <xdr:rowOff>95250</xdr:rowOff>
    </xdr:from>
    <xdr:to>
      <xdr:col>8</xdr:col>
      <xdr:colOff>657225</xdr:colOff>
      <xdr:row>23</xdr:row>
      <xdr:rowOff>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36871275"/>
          <a:ext cx="125730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59877</xdr:colOff>
      <xdr:row>23</xdr:row>
      <xdr:rowOff>95250</xdr:rowOff>
    </xdr:from>
    <xdr:to>
      <xdr:col>8</xdr:col>
      <xdr:colOff>742950</xdr:colOff>
      <xdr:row>23</xdr:row>
      <xdr:rowOff>1647825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327" y="38023800"/>
          <a:ext cx="1445073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104774</xdr:colOff>
      <xdr:row>24</xdr:row>
      <xdr:rowOff>161925</xdr:rowOff>
    </xdr:from>
    <xdr:to>
      <xdr:col>8</xdr:col>
      <xdr:colOff>692149</xdr:colOff>
      <xdr:row>24</xdr:row>
      <xdr:rowOff>1241425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4" y="39833550"/>
          <a:ext cx="1349375" cy="10795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25</xdr:row>
      <xdr:rowOff>57150</xdr:rowOff>
    </xdr:from>
    <xdr:to>
      <xdr:col>9</xdr:col>
      <xdr:colOff>0</xdr:colOff>
      <xdr:row>25</xdr:row>
      <xdr:rowOff>1365654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41128950"/>
          <a:ext cx="1457325" cy="1308504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26</xdr:row>
      <xdr:rowOff>57150</xdr:rowOff>
    </xdr:from>
    <xdr:to>
      <xdr:col>8</xdr:col>
      <xdr:colOff>548799</xdr:colOff>
      <xdr:row>26</xdr:row>
      <xdr:rowOff>1751886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42510075"/>
          <a:ext cx="1129824" cy="1694736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371474</xdr:colOff>
      <xdr:row>27</xdr:row>
      <xdr:rowOff>66675</xdr:rowOff>
    </xdr:from>
    <xdr:to>
      <xdr:col>8</xdr:col>
      <xdr:colOff>365569</xdr:colOff>
      <xdr:row>28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4" y="44272200"/>
          <a:ext cx="756095" cy="1800225"/>
        </a:xfrm>
        <a:prstGeom prst="rect">
          <a:avLst/>
        </a:prstGeom>
      </xdr:spPr>
    </xdr:pic>
    <xdr:clientData/>
  </xdr:twoCellAnchor>
  <xdr:twoCellAnchor editAs="oneCell">
    <xdr:from>
      <xdr:col>7</xdr:col>
      <xdr:colOff>68618</xdr:colOff>
      <xdr:row>28</xdr:row>
      <xdr:rowOff>95250</xdr:rowOff>
    </xdr:from>
    <xdr:to>
      <xdr:col>8</xdr:col>
      <xdr:colOff>676276</xdr:colOff>
      <xdr:row>28</xdr:row>
      <xdr:rowOff>1644637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2068" y="46177200"/>
          <a:ext cx="1369658" cy="1549387"/>
        </a:xfrm>
        <a:prstGeom prst="rect">
          <a:avLst/>
        </a:prstGeom>
      </xdr:spPr>
    </xdr:pic>
    <xdr:clientData/>
  </xdr:twoCellAnchor>
  <xdr:twoCellAnchor editAs="oneCell">
    <xdr:from>
      <xdr:col>7</xdr:col>
      <xdr:colOff>61911</xdr:colOff>
      <xdr:row>29</xdr:row>
      <xdr:rowOff>104775</xdr:rowOff>
    </xdr:from>
    <xdr:to>
      <xdr:col>8</xdr:col>
      <xdr:colOff>720724</xdr:colOff>
      <xdr:row>29</xdr:row>
      <xdr:rowOff>1241425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361" y="47948850"/>
          <a:ext cx="1420813" cy="11366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30</xdr:row>
      <xdr:rowOff>123825</xdr:rowOff>
    </xdr:from>
    <xdr:to>
      <xdr:col>8</xdr:col>
      <xdr:colOff>695326</xdr:colOff>
      <xdr:row>30</xdr:row>
      <xdr:rowOff>1524001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49425225"/>
          <a:ext cx="1400176" cy="140017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31</xdr:row>
      <xdr:rowOff>9525</xdr:rowOff>
    </xdr:from>
    <xdr:to>
      <xdr:col>8</xdr:col>
      <xdr:colOff>704850</xdr:colOff>
      <xdr:row>36</xdr:row>
      <xdr:rowOff>47625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608171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44</xdr:row>
      <xdr:rowOff>238125</xdr:rowOff>
    </xdr:from>
    <xdr:to>
      <xdr:col>8</xdr:col>
      <xdr:colOff>695324</xdr:colOff>
      <xdr:row>44</xdr:row>
      <xdr:rowOff>1676399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54502050"/>
          <a:ext cx="1438274" cy="1438274"/>
        </a:xfrm>
        <a:prstGeom prst="rect">
          <a:avLst/>
        </a:prstGeom>
      </xdr:spPr>
    </xdr:pic>
    <xdr:clientData/>
  </xdr:twoCellAnchor>
  <xdr:twoCellAnchor editAs="oneCell">
    <xdr:from>
      <xdr:col>7</xdr:col>
      <xdr:colOff>320192</xdr:colOff>
      <xdr:row>45</xdr:row>
      <xdr:rowOff>47625</xdr:rowOff>
    </xdr:from>
    <xdr:to>
      <xdr:col>8</xdr:col>
      <xdr:colOff>571500</xdr:colOff>
      <xdr:row>45</xdr:row>
      <xdr:rowOff>2124075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3642" y="56054625"/>
          <a:ext cx="1013308" cy="20764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48</xdr:row>
      <xdr:rowOff>38100</xdr:rowOff>
    </xdr:from>
    <xdr:to>
      <xdr:col>8</xdr:col>
      <xdr:colOff>752475</xdr:colOff>
      <xdr:row>48</xdr:row>
      <xdr:rowOff>868773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61341000"/>
          <a:ext cx="1476375" cy="830673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47</xdr:row>
      <xdr:rowOff>85725</xdr:rowOff>
    </xdr:from>
    <xdr:to>
      <xdr:col>8</xdr:col>
      <xdr:colOff>714374</xdr:colOff>
      <xdr:row>47</xdr:row>
      <xdr:rowOff>1485899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59797950"/>
          <a:ext cx="1400174" cy="1400174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49</xdr:row>
      <xdr:rowOff>85725</xdr:rowOff>
    </xdr:from>
    <xdr:to>
      <xdr:col>8</xdr:col>
      <xdr:colOff>390525</xdr:colOff>
      <xdr:row>49</xdr:row>
      <xdr:rowOff>1807109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62312550"/>
          <a:ext cx="714375" cy="172138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50</xdr:row>
      <xdr:rowOff>28575</xdr:rowOff>
    </xdr:from>
    <xdr:to>
      <xdr:col>8</xdr:col>
      <xdr:colOff>733424</xdr:colOff>
      <xdr:row>50</xdr:row>
      <xdr:rowOff>1485899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65341500"/>
          <a:ext cx="1457324" cy="1457324"/>
        </a:xfrm>
        <a:prstGeom prst="rect">
          <a:avLst/>
        </a:prstGeom>
      </xdr:spPr>
    </xdr:pic>
    <xdr:clientData/>
  </xdr:twoCellAnchor>
  <xdr:twoCellAnchor editAs="oneCell">
    <xdr:from>
      <xdr:col>7</xdr:col>
      <xdr:colOff>53641</xdr:colOff>
      <xdr:row>52</xdr:row>
      <xdr:rowOff>152400</xdr:rowOff>
    </xdr:from>
    <xdr:to>
      <xdr:col>8</xdr:col>
      <xdr:colOff>695325</xdr:colOff>
      <xdr:row>52</xdr:row>
      <xdr:rowOff>819150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7091" y="68370450"/>
          <a:ext cx="1403684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260984</xdr:colOff>
      <xdr:row>53</xdr:row>
      <xdr:rowOff>85725</xdr:rowOff>
    </xdr:from>
    <xdr:to>
      <xdr:col>8</xdr:col>
      <xdr:colOff>561974</xdr:colOff>
      <xdr:row>53</xdr:row>
      <xdr:rowOff>1514475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4434" y="69246750"/>
          <a:ext cx="1062990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54</xdr:row>
      <xdr:rowOff>57150</xdr:rowOff>
    </xdr:from>
    <xdr:to>
      <xdr:col>8</xdr:col>
      <xdr:colOff>733425</xdr:colOff>
      <xdr:row>54</xdr:row>
      <xdr:rowOff>1476375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707898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55</xdr:row>
      <xdr:rowOff>38100</xdr:rowOff>
    </xdr:from>
    <xdr:to>
      <xdr:col>8</xdr:col>
      <xdr:colOff>738938</xdr:colOff>
      <xdr:row>55</xdr:row>
      <xdr:rowOff>723900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599" y="72266175"/>
          <a:ext cx="1443789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287430</xdr:colOff>
      <xdr:row>56</xdr:row>
      <xdr:rowOff>76200</xdr:rowOff>
    </xdr:from>
    <xdr:to>
      <xdr:col>8</xdr:col>
      <xdr:colOff>571500</xdr:colOff>
      <xdr:row>56</xdr:row>
      <xdr:rowOff>1114425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0880" y="73123425"/>
          <a:ext cx="1046070" cy="1038225"/>
        </a:xfrm>
        <a:prstGeom prst="rect">
          <a:avLst/>
        </a:prstGeom>
      </xdr:spPr>
    </xdr:pic>
    <xdr:clientData/>
  </xdr:twoCellAnchor>
  <xdr:twoCellAnchor editAs="oneCell">
    <xdr:from>
      <xdr:col>7</xdr:col>
      <xdr:colOff>157354</xdr:colOff>
      <xdr:row>57</xdr:row>
      <xdr:rowOff>28575</xdr:rowOff>
    </xdr:from>
    <xdr:to>
      <xdr:col>8</xdr:col>
      <xdr:colOff>597028</xdr:colOff>
      <xdr:row>57</xdr:row>
      <xdr:rowOff>1476375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804" y="74228325"/>
          <a:ext cx="1201674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41283</xdr:colOff>
      <xdr:row>58</xdr:row>
      <xdr:rowOff>57150</xdr:rowOff>
    </xdr:from>
    <xdr:to>
      <xdr:col>9</xdr:col>
      <xdr:colOff>2448</xdr:colOff>
      <xdr:row>58</xdr:row>
      <xdr:rowOff>1247507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404733" y="77028675"/>
          <a:ext cx="1485165" cy="1190357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59</xdr:row>
      <xdr:rowOff>28575</xdr:rowOff>
    </xdr:from>
    <xdr:to>
      <xdr:col>8</xdr:col>
      <xdr:colOff>546446</xdr:colOff>
      <xdr:row>60</xdr:row>
      <xdr:rowOff>519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611100" y="78314550"/>
          <a:ext cx="1060796" cy="1591194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60</xdr:row>
      <xdr:rowOff>0</xdr:rowOff>
    </xdr:from>
    <xdr:to>
      <xdr:col>8</xdr:col>
      <xdr:colOff>514816</xdr:colOff>
      <xdr:row>61</xdr:row>
      <xdr:rowOff>13872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658725" y="103022400"/>
          <a:ext cx="981541" cy="180457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10589</xdr:colOff>
      <xdr:row>61</xdr:row>
      <xdr:rowOff>76200</xdr:rowOff>
    </xdr:from>
    <xdr:to>
      <xdr:col>8</xdr:col>
      <xdr:colOff>704851</xdr:colOff>
      <xdr:row>62</xdr:row>
      <xdr:rowOff>3774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374039" y="83753325"/>
          <a:ext cx="1456262" cy="96897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62</xdr:row>
      <xdr:rowOff>152400</xdr:rowOff>
    </xdr:from>
    <xdr:to>
      <xdr:col>8</xdr:col>
      <xdr:colOff>752476</xdr:colOff>
      <xdr:row>62</xdr:row>
      <xdr:rowOff>717381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449176" y="84877275"/>
          <a:ext cx="1428750" cy="56498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63</xdr:row>
      <xdr:rowOff>47625</xdr:rowOff>
    </xdr:from>
    <xdr:to>
      <xdr:col>8</xdr:col>
      <xdr:colOff>714375</xdr:colOff>
      <xdr:row>63</xdr:row>
      <xdr:rowOff>1354648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525375" y="86677500"/>
          <a:ext cx="1314450" cy="1307023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64</xdr:row>
      <xdr:rowOff>9525</xdr:rowOff>
    </xdr:from>
    <xdr:to>
      <xdr:col>8</xdr:col>
      <xdr:colOff>687053</xdr:colOff>
      <xdr:row>64</xdr:row>
      <xdr:rowOff>1058128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2544425" y="88020525"/>
          <a:ext cx="1268078" cy="1048603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65</xdr:row>
      <xdr:rowOff>38100</xdr:rowOff>
    </xdr:from>
    <xdr:to>
      <xdr:col>8</xdr:col>
      <xdr:colOff>552449</xdr:colOff>
      <xdr:row>65</xdr:row>
      <xdr:rowOff>1084902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90230325"/>
          <a:ext cx="742949" cy="1046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66</xdr:row>
      <xdr:rowOff>76200</xdr:rowOff>
    </xdr:from>
    <xdr:to>
      <xdr:col>8</xdr:col>
      <xdr:colOff>538338</xdr:colOff>
      <xdr:row>66</xdr:row>
      <xdr:rowOff>809624</xdr:rowOff>
    </xdr:to>
    <xdr:pic>
      <xdr:nvPicPr>
        <xdr:cNvPr id="67" name="Grafik 66" descr="BOSCH 1 600 Z00 00K nádoba na barvu 800 ml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91411425"/>
          <a:ext cx="1005063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67</xdr:row>
      <xdr:rowOff>85725</xdr:rowOff>
    </xdr:from>
    <xdr:to>
      <xdr:col>8</xdr:col>
      <xdr:colOff>404813</xdr:colOff>
      <xdr:row>67</xdr:row>
      <xdr:rowOff>866775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92306775"/>
          <a:ext cx="97631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371475</xdr:colOff>
      <xdr:row>69</xdr:row>
      <xdr:rowOff>85725</xdr:rowOff>
    </xdr:from>
    <xdr:to>
      <xdr:col>8</xdr:col>
      <xdr:colOff>561974</xdr:colOff>
      <xdr:row>69</xdr:row>
      <xdr:rowOff>857250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94240350"/>
          <a:ext cx="952499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70</xdr:row>
      <xdr:rowOff>104775</xdr:rowOff>
    </xdr:from>
    <xdr:to>
      <xdr:col>8</xdr:col>
      <xdr:colOff>495300</xdr:colOff>
      <xdr:row>70</xdr:row>
      <xdr:rowOff>860578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95173800"/>
          <a:ext cx="1000125" cy="75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323850</xdr:colOff>
      <xdr:row>71</xdr:row>
      <xdr:rowOff>76200</xdr:rowOff>
    </xdr:from>
    <xdr:to>
      <xdr:col>8</xdr:col>
      <xdr:colOff>486509</xdr:colOff>
      <xdr:row>71</xdr:row>
      <xdr:rowOff>846749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97907475"/>
          <a:ext cx="924659" cy="77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72</xdr:row>
      <xdr:rowOff>9525</xdr:rowOff>
    </xdr:from>
    <xdr:to>
      <xdr:col>8</xdr:col>
      <xdr:colOff>401727</xdr:colOff>
      <xdr:row>72</xdr:row>
      <xdr:rowOff>733425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98745675"/>
          <a:ext cx="70652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73</xdr:row>
      <xdr:rowOff>104775</xdr:rowOff>
    </xdr:from>
    <xdr:to>
      <xdr:col>8</xdr:col>
      <xdr:colOff>571500</xdr:colOff>
      <xdr:row>73</xdr:row>
      <xdr:rowOff>764313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0" y="100507800"/>
          <a:ext cx="1066800" cy="6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74</xdr:row>
      <xdr:rowOff>38100</xdr:rowOff>
    </xdr:from>
    <xdr:to>
      <xdr:col>8</xdr:col>
      <xdr:colOff>466725</xdr:colOff>
      <xdr:row>74</xdr:row>
      <xdr:rowOff>883921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9675" y="101260275"/>
          <a:ext cx="952500" cy="84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295274</xdr:colOff>
      <xdr:row>75</xdr:row>
      <xdr:rowOff>19049</xdr:rowOff>
    </xdr:from>
    <xdr:to>
      <xdr:col>8</xdr:col>
      <xdr:colOff>477493</xdr:colOff>
      <xdr:row>75</xdr:row>
      <xdr:rowOff>923924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4" y="102174674"/>
          <a:ext cx="94421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76</xdr:row>
      <xdr:rowOff>57149</xdr:rowOff>
    </xdr:from>
    <xdr:to>
      <xdr:col>8</xdr:col>
      <xdr:colOff>495300</xdr:colOff>
      <xdr:row>76</xdr:row>
      <xdr:rowOff>777430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3174799"/>
          <a:ext cx="1085850" cy="72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77</xdr:row>
      <xdr:rowOff>47625</xdr:rowOff>
    </xdr:from>
    <xdr:to>
      <xdr:col>8</xdr:col>
      <xdr:colOff>371474</xdr:colOff>
      <xdr:row>77</xdr:row>
      <xdr:rowOff>1200150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5" y="103993950"/>
          <a:ext cx="800099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78</xdr:row>
      <xdr:rowOff>19050</xdr:rowOff>
    </xdr:from>
    <xdr:to>
      <xdr:col>8</xdr:col>
      <xdr:colOff>597045</xdr:colOff>
      <xdr:row>78</xdr:row>
      <xdr:rowOff>819150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2458700" y="105213150"/>
          <a:ext cx="1263795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79</xdr:row>
      <xdr:rowOff>28575</xdr:rowOff>
    </xdr:from>
    <xdr:to>
      <xdr:col>8</xdr:col>
      <xdr:colOff>622562</xdr:colOff>
      <xdr:row>79</xdr:row>
      <xdr:rowOff>866775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477749" y="106098975"/>
          <a:ext cx="1270263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174805</xdr:colOff>
      <xdr:row>68</xdr:row>
      <xdr:rowOff>33717</xdr:rowOff>
    </xdr:from>
    <xdr:to>
      <xdr:col>8</xdr:col>
      <xdr:colOff>504825</xdr:colOff>
      <xdr:row>68</xdr:row>
      <xdr:rowOff>1000125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8255" y="93178692"/>
          <a:ext cx="1092020" cy="966408"/>
        </a:xfrm>
        <a:prstGeom prst="rect">
          <a:avLst/>
        </a:prstGeom>
      </xdr:spPr>
    </xdr:pic>
    <xdr:clientData/>
  </xdr:twoCellAnchor>
  <xdr:twoCellAnchor editAs="oneCell">
    <xdr:from>
      <xdr:col>7</xdr:col>
      <xdr:colOff>70819</xdr:colOff>
      <xdr:row>80</xdr:row>
      <xdr:rowOff>276224</xdr:rowOff>
    </xdr:from>
    <xdr:to>
      <xdr:col>8</xdr:col>
      <xdr:colOff>733424</xdr:colOff>
      <xdr:row>80</xdr:row>
      <xdr:rowOff>1077769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4269" y="107318174"/>
          <a:ext cx="1424605" cy="80154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81</xdr:row>
      <xdr:rowOff>124281</xdr:rowOff>
    </xdr:from>
    <xdr:to>
      <xdr:col>8</xdr:col>
      <xdr:colOff>628650</xdr:colOff>
      <xdr:row>81</xdr:row>
      <xdr:rowOff>1181099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8433056"/>
          <a:ext cx="1276350" cy="1056818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82</xdr:row>
      <xdr:rowOff>146211</xdr:rowOff>
    </xdr:from>
    <xdr:to>
      <xdr:col>8</xdr:col>
      <xdr:colOff>504825</xdr:colOff>
      <xdr:row>82</xdr:row>
      <xdr:rowOff>1238249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575" y="109721811"/>
          <a:ext cx="1028700" cy="109203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83</xdr:row>
      <xdr:rowOff>114299</xdr:rowOff>
    </xdr:from>
    <xdr:to>
      <xdr:col>8</xdr:col>
      <xdr:colOff>657225</xdr:colOff>
      <xdr:row>83</xdr:row>
      <xdr:rowOff>1142999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5" y="110956724"/>
          <a:ext cx="1371600" cy="10287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84</xdr:row>
      <xdr:rowOff>19084</xdr:rowOff>
    </xdr:from>
    <xdr:to>
      <xdr:col>8</xdr:col>
      <xdr:colOff>581025</xdr:colOff>
      <xdr:row>84</xdr:row>
      <xdr:rowOff>1253337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5" y="112128334"/>
          <a:ext cx="1295400" cy="1234253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85</xdr:row>
      <xdr:rowOff>15601</xdr:rowOff>
    </xdr:from>
    <xdr:to>
      <xdr:col>8</xdr:col>
      <xdr:colOff>617486</xdr:colOff>
      <xdr:row>85</xdr:row>
      <xdr:rowOff>1238250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4" y="113391676"/>
          <a:ext cx="1331862" cy="1222649"/>
        </a:xfrm>
        <a:prstGeom prst="rect">
          <a:avLst/>
        </a:prstGeom>
      </xdr:spPr>
    </xdr:pic>
    <xdr:clientData/>
  </xdr:twoCellAnchor>
  <xdr:twoCellAnchor editAs="oneCell">
    <xdr:from>
      <xdr:col>7</xdr:col>
      <xdr:colOff>152399</xdr:colOff>
      <xdr:row>86</xdr:row>
      <xdr:rowOff>40920</xdr:rowOff>
    </xdr:from>
    <xdr:to>
      <xdr:col>8</xdr:col>
      <xdr:colOff>582433</xdr:colOff>
      <xdr:row>86</xdr:row>
      <xdr:rowOff>1219200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49" y="114683820"/>
          <a:ext cx="1192034" cy="117828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87</xdr:row>
      <xdr:rowOff>38100</xdr:rowOff>
    </xdr:from>
    <xdr:to>
      <xdr:col>8</xdr:col>
      <xdr:colOff>542925</xdr:colOff>
      <xdr:row>87</xdr:row>
      <xdr:rowOff>1238250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1159478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88</xdr:row>
      <xdr:rowOff>190500</xdr:rowOff>
    </xdr:from>
    <xdr:to>
      <xdr:col>8</xdr:col>
      <xdr:colOff>609981</xdr:colOff>
      <xdr:row>88</xdr:row>
      <xdr:rowOff>1104900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117367050"/>
          <a:ext cx="1286256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108280</xdr:colOff>
      <xdr:row>89</xdr:row>
      <xdr:rowOff>47625</xdr:rowOff>
    </xdr:from>
    <xdr:to>
      <xdr:col>8</xdr:col>
      <xdr:colOff>457200</xdr:colOff>
      <xdr:row>89</xdr:row>
      <xdr:rowOff>1207249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1730" y="118491000"/>
          <a:ext cx="1110920" cy="115962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90</xdr:row>
      <xdr:rowOff>123825</xdr:rowOff>
    </xdr:from>
    <xdr:to>
      <xdr:col>8</xdr:col>
      <xdr:colOff>723138</xdr:colOff>
      <xdr:row>90</xdr:row>
      <xdr:rowOff>1152525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19834025"/>
          <a:ext cx="1447038" cy="10287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91</xdr:row>
      <xdr:rowOff>44681</xdr:rowOff>
    </xdr:from>
    <xdr:to>
      <xdr:col>8</xdr:col>
      <xdr:colOff>409575</xdr:colOff>
      <xdr:row>91</xdr:row>
      <xdr:rowOff>1196974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121021706"/>
          <a:ext cx="914400" cy="115229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10</xdr:col>
      <xdr:colOff>237768</xdr:colOff>
      <xdr:row>92</xdr:row>
      <xdr:rowOff>0</xdr:rowOff>
    </xdr:to>
    <xdr:pic>
      <xdr:nvPicPr>
        <xdr:cNvPr id="82" name="Grafik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1725" y="106937175"/>
          <a:ext cx="1466493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tabSelected="1" workbookViewId="0">
      <pane ySplit="1" topLeftCell="A2" activePane="bottomLeft" state="frozen"/>
      <selection pane="bottomLeft" activeCell="M89" sqref="M89"/>
    </sheetView>
  </sheetViews>
  <sheetFormatPr defaultColWidth="11.42578125" defaultRowHeight="12.75" x14ac:dyDescent="0.2"/>
  <cols>
    <col min="1" max="1" width="19.7109375" style="4" bestFit="1" customWidth="1"/>
    <col min="2" max="2" width="69.42578125" style="9" customWidth="1"/>
    <col min="3" max="3" width="27.140625" style="9" customWidth="1"/>
    <col min="4" max="4" width="23.7109375" style="10" customWidth="1"/>
    <col min="5" max="5" width="20.85546875" style="4" bestFit="1" customWidth="1"/>
    <col min="6" max="6" width="9.42578125" style="5" bestFit="1" customWidth="1"/>
    <col min="7" max="7" width="13.85546875" style="6" bestFit="1" customWidth="1"/>
    <col min="8" max="9" width="11.42578125" style="3"/>
    <col min="10" max="10" width="18.42578125" style="2" customWidth="1"/>
    <col min="11" max="16384" width="11.42578125" style="2"/>
  </cols>
  <sheetData>
    <row r="1" spans="1:10" s="1" customFormat="1" ht="42" x14ac:dyDescent="0.2">
      <c r="A1" s="42" t="s">
        <v>0</v>
      </c>
      <c r="B1" s="43" t="s">
        <v>9</v>
      </c>
      <c r="C1" s="43" t="s">
        <v>8</v>
      </c>
      <c r="D1" s="44" t="s">
        <v>10</v>
      </c>
      <c r="E1" s="42" t="s">
        <v>1</v>
      </c>
      <c r="F1" s="45" t="s">
        <v>11</v>
      </c>
      <c r="G1" s="46" t="s">
        <v>7</v>
      </c>
      <c r="H1" s="46"/>
      <c r="I1" s="46"/>
      <c r="J1" s="46" t="s">
        <v>205</v>
      </c>
    </row>
    <row r="2" spans="1:10" ht="101.25" customHeight="1" x14ac:dyDescent="0.25">
      <c r="A2" s="11" t="s">
        <v>2</v>
      </c>
      <c r="B2" s="12" t="s">
        <v>79</v>
      </c>
      <c r="C2" s="13" t="s">
        <v>3</v>
      </c>
      <c r="D2" s="14">
        <v>3165140882668</v>
      </c>
      <c r="E2" s="11" t="s">
        <v>4</v>
      </c>
      <c r="F2" s="15">
        <v>5344</v>
      </c>
      <c r="G2" s="16">
        <v>54.621848739495803</v>
      </c>
      <c r="H2" s="17"/>
      <c r="I2" s="17"/>
      <c r="J2" s="47">
        <f>G2*F2</f>
        <v>291899.15966386558</v>
      </c>
    </row>
    <row r="3" spans="1:10" ht="120.75" customHeight="1" x14ac:dyDescent="0.25">
      <c r="A3" s="18" t="s">
        <v>5</v>
      </c>
      <c r="B3" s="19" t="s">
        <v>86</v>
      </c>
      <c r="C3" s="19" t="s">
        <v>6</v>
      </c>
      <c r="D3" s="20">
        <v>3165140399456</v>
      </c>
      <c r="E3" s="18" t="s">
        <v>4</v>
      </c>
      <c r="F3" s="21">
        <v>5366</v>
      </c>
      <c r="G3" s="16">
        <v>60.084033613445378</v>
      </c>
      <c r="H3" s="17"/>
      <c r="I3" s="17"/>
      <c r="J3" s="47">
        <f t="shared" ref="J3:J66" si="0">G3*F3</f>
        <v>322410.92436974793</v>
      </c>
    </row>
    <row r="4" spans="1:10" ht="113.25" customHeight="1" x14ac:dyDescent="0.25">
      <c r="A4" s="18" t="s">
        <v>12</v>
      </c>
      <c r="B4" s="19" t="s">
        <v>85</v>
      </c>
      <c r="C4" s="19" t="s">
        <v>14</v>
      </c>
      <c r="D4" s="20">
        <v>3165140349611</v>
      </c>
      <c r="E4" s="18" t="s">
        <v>13</v>
      </c>
      <c r="F4" s="21">
        <v>4039</v>
      </c>
      <c r="G4" s="16">
        <v>38.823529411764703</v>
      </c>
      <c r="H4" s="17"/>
      <c r="I4" s="17"/>
      <c r="J4" s="47">
        <f t="shared" si="0"/>
        <v>156808.23529411762</v>
      </c>
    </row>
    <row r="5" spans="1:10" ht="135" customHeight="1" x14ac:dyDescent="0.25">
      <c r="A5" s="18" t="s">
        <v>15</v>
      </c>
      <c r="B5" s="19" t="s">
        <v>84</v>
      </c>
      <c r="C5" s="19" t="s">
        <v>16</v>
      </c>
      <c r="D5" s="20">
        <v>3165140349529</v>
      </c>
      <c r="E5" s="18" t="s">
        <v>13</v>
      </c>
      <c r="F5" s="21">
        <v>1904</v>
      </c>
      <c r="G5" s="16">
        <v>32.773109243697483</v>
      </c>
      <c r="H5" s="17"/>
      <c r="I5" s="17"/>
      <c r="J5" s="47">
        <f t="shared" si="0"/>
        <v>62400.000000000007</v>
      </c>
    </row>
    <row r="6" spans="1:10" ht="160.5" customHeight="1" x14ac:dyDescent="0.25">
      <c r="A6" s="18" t="s">
        <v>17</v>
      </c>
      <c r="B6" s="19" t="s">
        <v>20</v>
      </c>
      <c r="C6" s="19" t="s">
        <v>18</v>
      </c>
      <c r="D6" s="20">
        <v>3165140783590</v>
      </c>
      <c r="E6" s="18" t="s">
        <v>19</v>
      </c>
      <c r="F6" s="21">
        <v>1090</v>
      </c>
      <c r="G6" s="16">
        <v>81.932773109243698</v>
      </c>
      <c r="H6" s="17"/>
      <c r="I6" s="17"/>
      <c r="J6" s="47">
        <f t="shared" si="0"/>
        <v>89306.722689075628</v>
      </c>
    </row>
    <row r="7" spans="1:10" ht="121.5" customHeight="1" x14ac:dyDescent="0.25">
      <c r="A7" s="18" t="s">
        <v>21</v>
      </c>
      <c r="B7" s="19" t="s">
        <v>83</v>
      </c>
      <c r="C7" s="19" t="s">
        <v>22</v>
      </c>
      <c r="D7" s="20">
        <v>3165140834995</v>
      </c>
      <c r="E7" s="18" t="s">
        <v>19</v>
      </c>
      <c r="F7" s="21">
        <v>985</v>
      </c>
      <c r="G7" s="16">
        <v>95</v>
      </c>
      <c r="H7" s="17"/>
      <c r="I7" s="17"/>
      <c r="J7" s="47">
        <f t="shared" si="0"/>
        <v>93575</v>
      </c>
    </row>
    <row r="8" spans="1:10" ht="119.25" customHeight="1" x14ac:dyDescent="0.25">
      <c r="A8" s="18" t="s">
        <v>23</v>
      </c>
      <c r="B8" s="19" t="s">
        <v>87</v>
      </c>
      <c r="C8" s="19" t="s">
        <v>24</v>
      </c>
      <c r="D8" s="20">
        <v>3165140834964</v>
      </c>
      <c r="E8" s="18" t="s">
        <v>4</v>
      </c>
      <c r="F8" s="21">
        <v>812</v>
      </c>
      <c r="G8" s="16">
        <v>93.52941176470587</v>
      </c>
      <c r="H8" s="17"/>
      <c r="I8" s="17"/>
      <c r="J8" s="47">
        <f t="shared" si="0"/>
        <v>75945.88235294116</v>
      </c>
    </row>
    <row r="9" spans="1:10" ht="116.25" customHeight="1" x14ac:dyDescent="0.25">
      <c r="A9" s="18" t="s">
        <v>25</v>
      </c>
      <c r="B9" s="19" t="s">
        <v>26</v>
      </c>
      <c r="C9" s="19"/>
      <c r="D9" s="20"/>
      <c r="E9" s="18"/>
      <c r="F9" s="21">
        <v>769</v>
      </c>
      <c r="G9" s="16">
        <v>111.76</v>
      </c>
      <c r="H9" s="17"/>
      <c r="I9" s="17"/>
      <c r="J9" s="47">
        <f t="shared" si="0"/>
        <v>85943.44</v>
      </c>
    </row>
    <row r="10" spans="1:10" ht="90" customHeight="1" x14ac:dyDescent="0.25">
      <c r="A10" s="18" t="s">
        <v>27</v>
      </c>
      <c r="B10" s="19" t="s">
        <v>88</v>
      </c>
      <c r="C10" s="19" t="s">
        <v>28</v>
      </c>
      <c r="D10" s="20">
        <v>3165140513913</v>
      </c>
      <c r="E10" s="18" t="s">
        <v>19</v>
      </c>
      <c r="F10" s="21">
        <v>605</v>
      </c>
      <c r="G10" s="16">
        <v>124.36974789915968</v>
      </c>
      <c r="H10" s="17"/>
      <c r="I10" s="17"/>
      <c r="J10" s="47">
        <f t="shared" si="0"/>
        <v>75243.697478991598</v>
      </c>
    </row>
    <row r="11" spans="1:10" ht="165" customHeight="1" x14ac:dyDescent="0.25">
      <c r="A11" s="18" t="s">
        <v>29</v>
      </c>
      <c r="B11" s="19" t="s">
        <v>31</v>
      </c>
      <c r="C11" s="19" t="s">
        <v>30</v>
      </c>
      <c r="D11" s="20">
        <v>3165140901468</v>
      </c>
      <c r="E11" s="18" t="s">
        <v>4</v>
      </c>
      <c r="F11" s="21">
        <v>891</v>
      </c>
      <c r="G11" s="16">
        <v>29.411764705882351</v>
      </c>
      <c r="H11" s="17"/>
      <c r="I11" s="17"/>
      <c r="J11" s="47">
        <f t="shared" si="0"/>
        <v>26205.882352941175</v>
      </c>
    </row>
    <row r="12" spans="1:10" ht="120" customHeight="1" x14ac:dyDescent="0.25">
      <c r="A12" s="18" t="s">
        <v>32</v>
      </c>
      <c r="B12" s="19" t="s">
        <v>34</v>
      </c>
      <c r="C12" s="19" t="s">
        <v>33</v>
      </c>
      <c r="D12" s="20">
        <v>3165140779715</v>
      </c>
      <c r="E12" s="18" t="s">
        <v>4</v>
      </c>
      <c r="F12" s="21">
        <v>551</v>
      </c>
      <c r="G12" s="16">
        <v>70.588235294117652</v>
      </c>
      <c r="H12" s="17"/>
      <c r="I12" s="17"/>
      <c r="J12" s="47">
        <f t="shared" si="0"/>
        <v>38894.117647058825</v>
      </c>
    </row>
    <row r="13" spans="1:10" ht="171.75" customHeight="1" x14ac:dyDescent="0.25">
      <c r="A13" s="18" t="s">
        <v>35</v>
      </c>
      <c r="B13" s="19" t="s">
        <v>37</v>
      </c>
      <c r="C13" s="19" t="s">
        <v>36</v>
      </c>
      <c r="D13" s="20">
        <v>3165140816779</v>
      </c>
      <c r="E13" s="18" t="s">
        <v>4</v>
      </c>
      <c r="F13" s="21">
        <v>414</v>
      </c>
      <c r="G13" s="16">
        <v>40.966386554621849</v>
      </c>
      <c r="H13" s="17"/>
      <c r="I13" s="17"/>
      <c r="J13" s="47">
        <f t="shared" si="0"/>
        <v>16960.084033613446</v>
      </c>
    </row>
    <row r="14" spans="1:10" ht="148.5" customHeight="1" x14ac:dyDescent="0.25">
      <c r="A14" s="18" t="s">
        <v>38</v>
      </c>
      <c r="B14" s="19" t="s">
        <v>41</v>
      </c>
      <c r="C14" s="19" t="s">
        <v>39</v>
      </c>
      <c r="D14" s="20">
        <v>3165140787420</v>
      </c>
      <c r="E14" s="18" t="s">
        <v>40</v>
      </c>
      <c r="F14" s="21">
        <v>414</v>
      </c>
      <c r="G14" s="16">
        <v>10.92436974789916</v>
      </c>
      <c r="H14" s="17"/>
      <c r="I14" s="17"/>
      <c r="J14" s="47">
        <f t="shared" si="0"/>
        <v>4522.6890756302519</v>
      </c>
    </row>
    <row r="15" spans="1:10" ht="98.25" customHeight="1" x14ac:dyDescent="0.25">
      <c r="A15" s="18" t="s">
        <v>42</v>
      </c>
      <c r="B15" s="19" t="s">
        <v>79</v>
      </c>
      <c r="C15" s="19" t="s">
        <v>43</v>
      </c>
      <c r="D15" s="20">
        <v>3165140882699</v>
      </c>
      <c r="E15" s="18" t="s">
        <v>44</v>
      </c>
      <c r="F15" s="21">
        <v>400</v>
      </c>
      <c r="G15" s="16">
        <v>49.159663865546221</v>
      </c>
      <c r="H15" s="17"/>
      <c r="I15" s="17"/>
      <c r="J15" s="47">
        <f t="shared" si="0"/>
        <v>19663.865546218487</v>
      </c>
    </row>
    <row r="16" spans="1:10" ht="125.25" customHeight="1" x14ac:dyDescent="0.25">
      <c r="A16" s="18" t="s">
        <v>45</v>
      </c>
      <c r="B16" s="19" t="s">
        <v>80</v>
      </c>
      <c r="C16" s="19" t="s">
        <v>46</v>
      </c>
      <c r="D16" s="20">
        <v>3165140883801</v>
      </c>
      <c r="E16" s="18" t="s">
        <v>47</v>
      </c>
      <c r="F16" s="21">
        <v>383</v>
      </c>
      <c r="G16" s="16">
        <v>94.117647058823522</v>
      </c>
      <c r="H16" s="17"/>
      <c r="I16" s="17"/>
      <c r="J16" s="47">
        <f t="shared" si="0"/>
        <v>36047.058823529405</v>
      </c>
    </row>
    <row r="17" spans="1:10" ht="123" customHeight="1" x14ac:dyDescent="0.25">
      <c r="A17" s="18" t="s">
        <v>49</v>
      </c>
      <c r="B17" s="19" t="s">
        <v>52</v>
      </c>
      <c r="C17" s="19" t="s">
        <v>50</v>
      </c>
      <c r="D17" s="20">
        <v>3165140781930</v>
      </c>
      <c r="E17" s="18" t="s">
        <v>51</v>
      </c>
      <c r="F17" s="21">
        <v>265</v>
      </c>
      <c r="G17" s="16">
        <v>94.117647058823522</v>
      </c>
      <c r="H17" s="17"/>
      <c r="I17" s="17"/>
      <c r="J17" s="47">
        <f t="shared" si="0"/>
        <v>24941.176470588234</v>
      </c>
    </row>
    <row r="18" spans="1:10" ht="120" customHeight="1" x14ac:dyDescent="0.25">
      <c r="A18" s="18" t="s">
        <v>53</v>
      </c>
      <c r="B18" s="19" t="s">
        <v>81</v>
      </c>
      <c r="C18" s="19" t="s">
        <v>54</v>
      </c>
      <c r="D18" s="20">
        <v>3165140761178</v>
      </c>
      <c r="E18" s="18" t="s">
        <v>40</v>
      </c>
      <c r="F18" s="21">
        <v>207</v>
      </c>
      <c r="G18" s="16">
        <v>11.764705882352942</v>
      </c>
      <c r="H18" s="17"/>
      <c r="I18" s="17"/>
      <c r="J18" s="47">
        <f t="shared" si="0"/>
        <v>2435.294117647059</v>
      </c>
    </row>
    <row r="19" spans="1:10" ht="120.75" customHeight="1" x14ac:dyDescent="0.25">
      <c r="A19" s="22" t="s">
        <v>55</v>
      </c>
      <c r="B19" s="23" t="s">
        <v>57</v>
      </c>
      <c r="C19" s="23" t="s">
        <v>56</v>
      </c>
      <c r="D19" s="24">
        <v>3165140859615</v>
      </c>
      <c r="E19" s="22" t="s">
        <v>4</v>
      </c>
      <c r="F19" s="25">
        <v>1700</v>
      </c>
      <c r="G19" s="26">
        <v>88.235294117647058</v>
      </c>
      <c r="H19" s="27"/>
      <c r="I19" s="27"/>
      <c r="J19" s="47">
        <f t="shared" si="0"/>
        <v>150000</v>
      </c>
    </row>
    <row r="20" spans="1:10" ht="117.75" customHeight="1" x14ac:dyDescent="0.25">
      <c r="A20" s="18" t="s">
        <v>58</v>
      </c>
      <c r="B20" s="19" t="s">
        <v>60</v>
      </c>
      <c r="C20" s="19" t="s">
        <v>59</v>
      </c>
      <c r="D20" s="20">
        <v>3165140803663</v>
      </c>
      <c r="E20" s="18" t="s">
        <v>4</v>
      </c>
      <c r="F20" s="21">
        <v>1231</v>
      </c>
      <c r="G20" s="16">
        <v>32.773109243697483</v>
      </c>
      <c r="H20" s="17"/>
      <c r="I20" s="17"/>
      <c r="J20" s="47">
        <f t="shared" si="0"/>
        <v>40343.697478991598</v>
      </c>
    </row>
    <row r="21" spans="1:10" ht="111.75" customHeight="1" x14ac:dyDescent="0.25">
      <c r="A21" s="18" t="s">
        <v>61</v>
      </c>
      <c r="B21" s="19" t="s">
        <v>63</v>
      </c>
      <c r="C21" s="19" t="s">
        <v>62</v>
      </c>
      <c r="D21" s="20">
        <v>3165140405485</v>
      </c>
      <c r="E21" s="18" t="s">
        <v>4</v>
      </c>
      <c r="F21" s="21">
        <v>997</v>
      </c>
      <c r="G21" s="16">
        <v>57.647058823529413</v>
      </c>
      <c r="H21" s="17"/>
      <c r="I21" s="17"/>
      <c r="J21" s="47">
        <f t="shared" si="0"/>
        <v>57474.117647058825</v>
      </c>
    </row>
    <row r="22" spans="1:10" ht="160.5" customHeight="1" x14ac:dyDescent="0.25">
      <c r="A22" s="18" t="s">
        <v>64</v>
      </c>
      <c r="B22" s="19" t="s">
        <v>66</v>
      </c>
      <c r="C22" s="19" t="s">
        <v>65</v>
      </c>
      <c r="D22" s="20">
        <v>3165140837583</v>
      </c>
      <c r="E22" s="18" t="s">
        <v>4</v>
      </c>
      <c r="F22" s="21">
        <v>840</v>
      </c>
      <c r="G22" s="16">
        <v>29.411764705882351</v>
      </c>
      <c r="H22" s="17"/>
      <c r="I22" s="17"/>
      <c r="J22" s="47">
        <f t="shared" si="0"/>
        <v>24705.882352941175</v>
      </c>
    </row>
    <row r="23" spans="1:10" ht="90.75" customHeight="1" x14ac:dyDescent="0.25">
      <c r="A23" s="18" t="s">
        <v>67</v>
      </c>
      <c r="B23" s="19" t="s">
        <v>69</v>
      </c>
      <c r="C23" s="19" t="s">
        <v>68</v>
      </c>
      <c r="D23" s="20">
        <v>3165140710954</v>
      </c>
      <c r="E23" s="18" t="s">
        <v>40</v>
      </c>
      <c r="F23" s="21">
        <v>832</v>
      </c>
      <c r="G23" s="16">
        <v>35.504201680672274</v>
      </c>
      <c r="H23" s="17"/>
      <c r="I23" s="17"/>
      <c r="J23" s="47">
        <f t="shared" si="0"/>
        <v>29539.495798319331</v>
      </c>
    </row>
    <row r="24" spans="1:10" ht="137.25" customHeight="1" x14ac:dyDescent="0.25">
      <c r="A24" s="22" t="s">
        <v>70</v>
      </c>
      <c r="B24" s="23" t="s">
        <v>89</v>
      </c>
      <c r="C24" s="23" t="s">
        <v>71</v>
      </c>
      <c r="D24" s="24">
        <v>3165140741804</v>
      </c>
      <c r="E24" s="22" t="s">
        <v>4</v>
      </c>
      <c r="F24" s="25">
        <v>773</v>
      </c>
      <c r="G24" s="26">
        <v>88.235294117647058</v>
      </c>
      <c r="H24" s="27"/>
      <c r="I24" s="27"/>
      <c r="J24" s="47">
        <f t="shared" si="0"/>
        <v>68205.882352941175</v>
      </c>
    </row>
    <row r="25" spans="1:10" ht="110.25" customHeight="1" x14ac:dyDescent="0.25">
      <c r="A25" s="18" t="s">
        <v>72</v>
      </c>
      <c r="B25" s="19" t="s">
        <v>73</v>
      </c>
      <c r="C25" s="19" t="s">
        <v>59</v>
      </c>
      <c r="D25" s="20"/>
      <c r="E25" s="18" t="s">
        <v>44</v>
      </c>
      <c r="F25" s="21">
        <v>768</v>
      </c>
      <c r="G25" s="16">
        <v>32.770000000000003</v>
      </c>
      <c r="H25" s="17"/>
      <c r="I25" s="17"/>
      <c r="J25" s="47">
        <f t="shared" si="0"/>
        <v>25167.360000000001</v>
      </c>
    </row>
    <row r="26" spans="1:10" ht="108.75" customHeight="1" x14ac:dyDescent="0.25">
      <c r="A26" s="18" t="s">
        <v>74</v>
      </c>
      <c r="B26" s="19" t="s">
        <v>82</v>
      </c>
      <c r="C26" s="19" t="s">
        <v>75</v>
      </c>
      <c r="D26" s="20">
        <v>3165140783026</v>
      </c>
      <c r="E26" s="18" t="s">
        <v>4</v>
      </c>
      <c r="F26" s="21">
        <v>707</v>
      </c>
      <c r="G26" s="16">
        <v>36.050420168067227</v>
      </c>
      <c r="H26" s="17"/>
      <c r="I26" s="17"/>
      <c r="J26" s="47">
        <f t="shared" si="0"/>
        <v>25487.647058823528</v>
      </c>
    </row>
    <row r="27" spans="1:10" ht="138" customHeight="1" x14ac:dyDescent="0.25">
      <c r="A27" s="18" t="s">
        <v>76</v>
      </c>
      <c r="B27" s="19" t="s">
        <v>77</v>
      </c>
      <c r="C27" s="19" t="s">
        <v>78</v>
      </c>
      <c r="D27" s="20">
        <v>3165140774741</v>
      </c>
      <c r="E27" s="18" t="s">
        <v>40</v>
      </c>
      <c r="F27" s="21">
        <v>508</v>
      </c>
      <c r="G27" s="16">
        <v>41.176470588235297</v>
      </c>
      <c r="H27" s="17"/>
      <c r="I27" s="17"/>
      <c r="J27" s="47">
        <f t="shared" si="0"/>
        <v>20917.647058823532</v>
      </c>
    </row>
    <row r="28" spans="1:10" ht="147.75" customHeight="1" x14ac:dyDescent="0.25">
      <c r="A28" s="18" t="s">
        <v>90</v>
      </c>
      <c r="B28" s="19" t="s">
        <v>91</v>
      </c>
      <c r="C28" s="28"/>
      <c r="D28" s="20">
        <v>3165140666237</v>
      </c>
      <c r="E28" s="18" t="s">
        <v>13</v>
      </c>
      <c r="F28" s="21">
        <v>323</v>
      </c>
      <c r="G28" s="29">
        <v>21.84873949579832</v>
      </c>
      <c r="H28" s="17"/>
      <c r="I28" s="17"/>
      <c r="J28" s="47">
        <f t="shared" si="0"/>
        <v>7057.1428571428569</v>
      </c>
    </row>
    <row r="29" spans="1:10" ht="138.75" customHeight="1" x14ac:dyDescent="0.25">
      <c r="A29" s="22" t="s">
        <v>92</v>
      </c>
      <c r="B29" s="23" t="s">
        <v>93</v>
      </c>
      <c r="C29" s="30"/>
      <c r="D29" s="24">
        <v>3165140741866</v>
      </c>
      <c r="E29" s="22" t="s">
        <v>4</v>
      </c>
      <c r="F29" s="25">
        <v>317</v>
      </c>
      <c r="G29" s="31">
        <v>87.394957983193279</v>
      </c>
      <c r="H29" s="27"/>
      <c r="I29" s="27"/>
      <c r="J29" s="47">
        <f t="shared" si="0"/>
        <v>27704.201680672271</v>
      </c>
    </row>
    <row r="30" spans="1:10" ht="114.75" customHeight="1" x14ac:dyDescent="0.25">
      <c r="A30" s="22" t="s">
        <v>94</v>
      </c>
      <c r="B30" s="23" t="s">
        <v>95</v>
      </c>
      <c r="C30" s="30"/>
      <c r="D30" s="24">
        <v>3165140741828</v>
      </c>
      <c r="E30" s="22" t="s">
        <v>4</v>
      </c>
      <c r="F30" s="25">
        <v>312</v>
      </c>
      <c r="G30" s="31">
        <v>76.47058823529413</v>
      </c>
      <c r="H30" s="27"/>
      <c r="I30" s="27"/>
      <c r="J30" s="47">
        <f t="shared" si="0"/>
        <v>23858.823529411769</v>
      </c>
    </row>
    <row r="31" spans="1:10" ht="126" customHeight="1" x14ac:dyDescent="0.25">
      <c r="A31" s="22" t="s">
        <v>96</v>
      </c>
      <c r="B31" s="23" t="s">
        <v>97</v>
      </c>
      <c r="C31" s="30"/>
      <c r="D31" s="24">
        <v>3165140770729</v>
      </c>
      <c r="E31" s="22" t="s">
        <v>13</v>
      </c>
      <c r="F31" s="25">
        <v>309</v>
      </c>
      <c r="G31" s="31">
        <v>92.857142857142861</v>
      </c>
      <c r="H31" s="27"/>
      <c r="I31" s="27"/>
      <c r="J31" s="47">
        <f t="shared" si="0"/>
        <v>28692.857142857145</v>
      </c>
    </row>
    <row r="32" spans="1:10" ht="20.25" x14ac:dyDescent="0.25">
      <c r="A32" s="22"/>
      <c r="B32" s="23"/>
      <c r="C32" s="30"/>
      <c r="D32" s="24"/>
      <c r="E32" s="22"/>
      <c r="F32" s="25"/>
      <c r="G32" s="31"/>
      <c r="H32" s="27"/>
      <c r="I32" s="27"/>
      <c r="J32" s="47">
        <f t="shared" si="0"/>
        <v>0</v>
      </c>
    </row>
    <row r="33" spans="1:10" ht="20.25" x14ac:dyDescent="0.25">
      <c r="A33" s="22"/>
      <c r="B33" s="23"/>
      <c r="C33" s="30"/>
      <c r="D33" s="24"/>
      <c r="E33" s="22"/>
      <c r="F33" s="25"/>
      <c r="G33" s="31"/>
      <c r="H33" s="27"/>
      <c r="I33" s="27"/>
      <c r="J33" s="47">
        <f t="shared" si="0"/>
        <v>0</v>
      </c>
    </row>
    <row r="34" spans="1:10" ht="20.25" x14ac:dyDescent="0.25">
      <c r="A34" s="22" t="s">
        <v>98</v>
      </c>
      <c r="B34" s="23" t="s">
        <v>99</v>
      </c>
      <c r="C34" s="30"/>
      <c r="D34" s="24">
        <v>3165140770712</v>
      </c>
      <c r="E34" s="22" t="s">
        <v>13</v>
      </c>
      <c r="F34" s="25">
        <v>308</v>
      </c>
      <c r="G34" s="31">
        <v>87.394957983193279</v>
      </c>
      <c r="H34" s="27"/>
      <c r="I34" s="27"/>
      <c r="J34" s="47">
        <f t="shared" si="0"/>
        <v>26917.647058823532</v>
      </c>
    </row>
    <row r="35" spans="1:10" ht="20.25" x14ac:dyDescent="0.25">
      <c r="A35" s="22"/>
      <c r="B35" s="23"/>
      <c r="C35" s="30"/>
      <c r="D35" s="24"/>
      <c r="E35" s="22"/>
      <c r="F35" s="25"/>
      <c r="G35" s="31"/>
      <c r="H35" s="27"/>
      <c r="I35" s="27"/>
      <c r="J35" s="47">
        <f t="shared" si="0"/>
        <v>0</v>
      </c>
    </row>
    <row r="36" spans="1:10" ht="20.25" x14ac:dyDescent="0.25">
      <c r="A36" s="22"/>
      <c r="B36" s="23"/>
      <c r="C36" s="30"/>
      <c r="D36" s="24"/>
      <c r="E36" s="22"/>
      <c r="F36" s="25"/>
      <c r="G36" s="31"/>
      <c r="H36" s="27"/>
      <c r="I36" s="27"/>
      <c r="J36" s="47">
        <f t="shared" si="0"/>
        <v>0</v>
      </c>
    </row>
    <row r="37" spans="1:10" ht="18" x14ac:dyDescent="0.25">
      <c r="A37" s="32"/>
      <c r="B37" s="30"/>
      <c r="C37" s="30"/>
      <c r="D37" s="30"/>
      <c r="E37" s="32"/>
      <c r="F37" s="32"/>
      <c r="G37" s="33"/>
      <c r="H37" s="27"/>
      <c r="I37" s="27"/>
      <c r="J37" s="47">
        <f t="shared" si="0"/>
        <v>0</v>
      </c>
    </row>
    <row r="38" spans="1:10" ht="0.75" customHeight="1" x14ac:dyDescent="0.25">
      <c r="A38" s="18"/>
      <c r="B38" s="19"/>
      <c r="C38" s="28"/>
      <c r="D38" s="20"/>
      <c r="E38" s="18"/>
      <c r="F38" s="21"/>
      <c r="G38" s="29"/>
      <c r="H38" s="17"/>
      <c r="I38" s="17"/>
      <c r="J38" s="47">
        <f t="shared" si="0"/>
        <v>0</v>
      </c>
    </row>
    <row r="39" spans="1:10" ht="20.25" hidden="1" x14ac:dyDescent="0.25">
      <c r="A39" s="18"/>
      <c r="B39" s="19"/>
      <c r="C39" s="28"/>
      <c r="D39" s="20"/>
      <c r="E39" s="18"/>
      <c r="F39" s="21"/>
      <c r="G39" s="29"/>
      <c r="H39" s="17"/>
      <c r="I39" s="17"/>
      <c r="J39" s="47">
        <f t="shared" si="0"/>
        <v>0</v>
      </c>
    </row>
    <row r="40" spans="1:10" ht="20.25" hidden="1" x14ac:dyDescent="0.25">
      <c r="A40" s="18"/>
      <c r="B40" s="19"/>
      <c r="C40" s="28"/>
      <c r="D40" s="20"/>
      <c r="E40" s="18"/>
      <c r="F40" s="21"/>
      <c r="G40" s="29"/>
      <c r="H40" s="17"/>
      <c r="I40" s="17"/>
      <c r="J40" s="47">
        <f t="shared" si="0"/>
        <v>0</v>
      </c>
    </row>
    <row r="41" spans="1:10" ht="20.25" hidden="1" x14ac:dyDescent="0.25">
      <c r="A41" s="18"/>
      <c r="B41" s="19"/>
      <c r="C41" s="28"/>
      <c r="D41" s="20"/>
      <c r="E41" s="18"/>
      <c r="F41" s="21"/>
      <c r="G41" s="29"/>
      <c r="H41" s="17"/>
      <c r="I41" s="17"/>
      <c r="J41" s="47">
        <f t="shared" si="0"/>
        <v>0</v>
      </c>
    </row>
    <row r="42" spans="1:10" ht="20.25" hidden="1" x14ac:dyDescent="0.25">
      <c r="A42" s="18"/>
      <c r="B42" s="19"/>
      <c r="C42" s="28"/>
      <c r="D42" s="20"/>
      <c r="E42" s="18"/>
      <c r="F42" s="21"/>
      <c r="G42" s="29"/>
      <c r="H42" s="17"/>
      <c r="I42" s="17"/>
      <c r="J42" s="47">
        <f t="shared" si="0"/>
        <v>0</v>
      </c>
    </row>
    <row r="43" spans="1:10" ht="20.25" hidden="1" x14ac:dyDescent="0.25">
      <c r="A43" s="18"/>
      <c r="B43" s="19"/>
      <c r="C43" s="28"/>
      <c r="D43" s="20"/>
      <c r="E43" s="18"/>
      <c r="F43" s="21"/>
      <c r="G43" s="29"/>
      <c r="H43" s="17"/>
      <c r="I43" s="17"/>
      <c r="J43" s="47">
        <f t="shared" si="0"/>
        <v>0</v>
      </c>
    </row>
    <row r="44" spans="1:10" ht="20.25" hidden="1" x14ac:dyDescent="0.25">
      <c r="A44" s="18"/>
      <c r="B44" s="19"/>
      <c r="C44" s="28"/>
      <c r="D44" s="20"/>
      <c r="E44" s="18"/>
      <c r="F44" s="21"/>
      <c r="G44" s="29"/>
      <c r="H44" s="17"/>
      <c r="I44" s="17"/>
      <c r="J44" s="47">
        <f t="shared" si="0"/>
        <v>0</v>
      </c>
    </row>
    <row r="45" spans="1:10" ht="137.25" customHeight="1" x14ac:dyDescent="0.25">
      <c r="A45" s="18" t="s">
        <v>100</v>
      </c>
      <c r="B45" s="19" t="s">
        <v>101</v>
      </c>
      <c r="C45" s="28"/>
      <c r="D45" s="20">
        <v>3165140721677</v>
      </c>
      <c r="E45" s="18" t="s">
        <v>19</v>
      </c>
      <c r="F45" s="21">
        <v>321</v>
      </c>
      <c r="G45" s="29">
        <v>129.41176470588235</v>
      </c>
      <c r="H45" s="17"/>
      <c r="I45" s="17"/>
      <c r="J45" s="47">
        <f t="shared" si="0"/>
        <v>41541.176470588231</v>
      </c>
    </row>
    <row r="46" spans="1:10" ht="169.5" customHeight="1" x14ac:dyDescent="0.25">
      <c r="A46" s="18" t="s">
        <v>102</v>
      </c>
      <c r="B46" s="19" t="s">
        <v>103</v>
      </c>
      <c r="C46" s="28"/>
      <c r="D46" s="20">
        <v>3165140477208</v>
      </c>
      <c r="E46" s="18" t="s">
        <v>13</v>
      </c>
      <c r="F46" s="21">
        <v>370</v>
      </c>
      <c r="G46" s="29">
        <v>30.042016806722689</v>
      </c>
      <c r="H46" s="17"/>
      <c r="I46" s="17"/>
      <c r="J46" s="47">
        <f t="shared" si="0"/>
        <v>11115.546218487394</v>
      </c>
    </row>
    <row r="47" spans="1:10" ht="122.25" hidden="1" customHeight="1" x14ac:dyDescent="0.25">
      <c r="A47" s="18"/>
      <c r="B47" s="19"/>
      <c r="C47" s="28"/>
      <c r="D47" s="20"/>
      <c r="E47" s="18"/>
      <c r="F47" s="21"/>
      <c r="G47" s="29"/>
      <c r="H47" s="17"/>
      <c r="I47" s="17"/>
      <c r="J47" s="47"/>
    </row>
    <row r="48" spans="1:10" ht="125.25" customHeight="1" x14ac:dyDescent="0.25">
      <c r="A48" s="18" t="s">
        <v>104</v>
      </c>
      <c r="B48" s="19" t="s">
        <v>105</v>
      </c>
      <c r="C48" s="28"/>
      <c r="D48" s="20">
        <v>3165140766548</v>
      </c>
      <c r="E48" s="18" t="s">
        <v>51</v>
      </c>
      <c r="F48" s="21">
        <v>191</v>
      </c>
      <c r="G48" s="29">
        <v>70.462184873949582</v>
      </c>
      <c r="H48" s="17"/>
      <c r="I48" s="17"/>
      <c r="J48" s="47">
        <f t="shared" si="0"/>
        <v>13458.27731092437</v>
      </c>
    </row>
    <row r="49" spans="1:10" ht="72.75" customHeight="1" x14ac:dyDescent="0.25">
      <c r="A49" s="18" t="s">
        <v>106</v>
      </c>
      <c r="B49" s="19" t="s">
        <v>107</v>
      </c>
      <c r="C49" s="28"/>
      <c r="D49" s="20">
        <v>3165140809641</v>
      </c>
      <c r="E49" s="18" t="s">
        <v>4</v>
      </c>
      <c r="F49" s="21">
        <v>75</v>
      </c>
      <c r="G49" s="29">
        <v>54.075630252100844</v>
      </c>
      <c r="H49" s="17"/>
      <c r="I49" s="17"/>
      <c r="J49" s="47">
        <f t="shared" si="0"/>
        <v>4055.6722689075632</v>
      </c>
    </row>
    <row r="50" spans="1:10" ht="143.25" customHeight="1" x14ac:dyDescent="0.25">
      <c r="A50" s="18" t="s">
        <v>108</v>
      </c>
      <c r="B50" s="19" t="s">
        <v>109</v>
      </c>
      <c r="C50" s="28"/>
      <c r="D50" s="20">
        <v>3165140362153</v>
      </c>
      <c r="E50" s="18" t="s">
        <v>13</v>
      </c>
      <c r="F50" s="21">
        <v>193</v>
      </c>
      <c r="G50" s="29">
        <v>32.773109243697483</v>
      </c>
      <c r="H50" s="17"/>
      <c r="I50" s="17"/>
      <c r="J50" s="47">
        <f t="shared" si="0"/>
        <v>6325.2100840336143</v>
      </c>
    </row>
    <row r="51" spans="1:10" ht="120.75" customHeight="1" x14ac:dyDescent="0.25">
      <c r="A51" s="18" t="s">
        <v>48</v>
      </c>
      <c r="B51" s="19" t="s">
        <v>110</v>
      </c>
      <c r="C51" s="28"/>
      <c r="D51" s="20"/>
      <c r="E51" s="18"/>
      <c r="F51" s="21">
        <v>134</v>
      </c>
      <c r="G51" s="29">
        <v>35.504201680672274</v>
      </c>
      <c r="H51" s="17"/>
      <c r="I51" s="17"/>
      <c r="J51" s="47">
        <f t="shared" si="0"/>
        <v>4757.5630252100846</v>
      </c>
    </row>
    <row r="52" spans="1:10" ht="0.75" customHeight="1" x14ac:dyDescent="0.25">
      <c r="A52" s="18"/>
      <c r="B52" s="19"/>
      <c r="C52" s="28"/>
      <c r="D52" s="20"/>
      <c r="E52" s="18"/>
      <c r="F52" s="21"/>
      <c r="G52" s="29"/>
      <c r="H52" s="17"/>
      <c r="I52" s="17"/>
      <c r="J52" s="47"/>
    </row>
    <row r="53" spans="1:10" ht="93.75" customHeight="1" x14ac:dyDescent="0.25">
      <c r="A53" s="18" t="s">
        <v>111</v>
      </c>
      <c r="B53" s="19" t="s">
        <v>112</v>
      </c>
      <c r="C53" s="28"/>
      <c r="D53" s="20">
        <v>3165140662307</v>
      </c>
      <c r="E53" s="18" t="s">
        <v>13</v>
      </c>
      <c r="F53" s="21">
        <v>96</v>
      </c>
      <c r="G53" s="29">
        <v>65.546218487394967</v>
      </c>
      <c r="H53" s="17"/>
      <c r="I53" s="17"/>
      <c r="J53" s="47">
        <f t="shared" si="0"/>
        <v>6292.4369747899163</v>
      </c>
    </row>
    <row r="54" spans="1:10" ht="123.75" customHeight="1" x14ac:dyDescent="0.25">
      <c r="A54" s="22" t="s">
        <v>113</v>
      </c>
      <c r="B54" s="23" t="s">
        <v>114</v>
      </c>
      <c r="C54" s="30"/>
      <c r="D54" s="24">
        <v>3165140665209</v>
      </c>
      <c r="E54" s="22" t="s">
        <v>13</v>
      </c>
      <c r="F54" s="25">
        <v>79</v>
      </c>
      <c r="G54" s="31">
        <v>109.24369747899161</v>
      </c>
      <c r="H54" s="27"/>
      <c r="I54" s="27"/>
      <c r="J54" s="47">
        <f t="shared" si="0"/>
        <v>8630.2521008403364</v>
      </c>
    </row>
    <row r="55" spans="1:10" ht="117.75" customHeight="1" x14ac:dyDescent="0.25">
      <c r="A55" s="22" t="s">
        <v>115</v>
      </c>
      <c r="B55" s="23" t="s">
        <v>116</v>
      </c>
      <c r="C55" s="30"/>
      <c r="D55" s="24">
        <v>3165140859622</v>
      </c>
      <c r="E55" s="22" t="s">
        <v>4</v>
      </c>
      <c r="F55" s="25">
        <v>151</v>
      </c>
      <c r="G55" s="31">
        <v>98.319327731092443</v>
      </c>
      <c r="H55" s="27"/>
      <c r="I55" s="27"/>
      <c r="J55" s="47">
        <f t="shared" si="0"/>
        <v>14846.218487394959</v>
      </c>
    </row>
    <row r="56" spans="1:10" ht="64.5" customHeight="1" x14ac:dyDescent="0.25">
      <c r="A56" s="18" t="s">
        <v>117</v>
      </c>
      <c r="B56" s="19" t="s">
        <v>118</v>
      </c>
      <c r="C56" s="28"/>
      <c r="D56" s="20"/>
      <c r="E56" s="18"/>
      <c r="F56" s="21">
        <v>113</v>
      </c>
      <c r="G56" s="29">
        <v>54.621848739495803</v>
      </c>
      <c r="H56" s="17"/>
      <c r="I56" s="17"/>
      <c r="J56" s="47">
        <f t="shared" si="0"/>
        <v>6172.268907563026</v>
      </c>
    </row>
    <row r="57" spans="1:10" ht="90.75" customHeight="1" x14ac:dyDescent="0.25">
      <c r="A57" s="18" t="s">
        <v>119</v>
      </c>
      <c r="B57" s="19" t="s">
        <v>120</v>
      </c>
      <c r="C57" s="28"/>
      <c r="D57" s="20">
        <v>3165140835992</v>
      </c>
      <c r="E57" s="18" t="s">
        <v>19</v>
      </c>
      <c r="F57" s="21">
        <v>145</v>
      </c>
      <c r="G57" s="29">
        <v>103.23529411764707</v>
      </c>
      <c r="H57" s="17"/>
      <c r="I57" s="17"/>
      <c r="J57" s="47">
        <f t="shared" si="0"/>
        <v>14969.117647058825</v>
      </c>
    </row>
    <row r="58" spans="1:10" ht="117" customHeight="1" x14ac:dyDescent="0.25">
      <c r="A58" s="18" t="s">
        <v>121</v>
      </c>
      <c r="B58" s="19" t="s">
        <v>122</v>
      </c>
      <c r="C58" s="28"/>
      <c r="D58" s="20">
        <v>3165140766555</v>
      </c>
      <c r="E58" s="18" t="s">
        <v>51</v>
      </c>
      <c r="F58" s="21">
        <v>137</v>
      </c>
      <c r="G58" s="29">
        <v>91</v>
      </c>
      <c r="H58" s="17"/>
      <c r="I58" s="17"/>
      <c r="J58" s="47">
        <f t="shared" si="0"/>
        <v>12467</v>
      </c>
    </row>
    <row r="59" spans="1:10" ht="103.5" customHeight="1" x14ac:dyDescent="0.25">
      <c r="A59" s="22" t="s">
        <v>123</v>
      </c>
      <c r="B59" s="23" t="s">
        <v>124</v>
      </c>
      <c r="C59" s="30"/>
      <c r="D59" s="24">
        <v>3165140917957</v>
      </c>
      <c r="E59" s="22" t="s">
        <v>13</v>
      </c>
      <c r="F59" s="25">
        <v>117</v>
      </c>
      <c r="G59" s="31">
        <v>267.64705882352945</v>
      </c>
      <c r="H59" s="27"/>
      <c r="I59" s="27"/>
      <c r="J59" s="47">
        <f t="shared" si="0"/>
        <v>31314.705882352944</v>
      </c>
    </row>
    <row r="60" spans="1:10" ht="127.5" customHeight="1" x14ac:dyDescent="0.25">
      <c r="A60" s="18" t="s">
        <v>125</v>
      </c>
      <c r="B60" s="19" t="s">
        <v>126</v>
      </c>
      <c r="C60" s="28"/>
      <c r="D60" s="20"/>
      <c r="E60" s="18"/>
      <c r="F60" s="21">
        <v>115</v>
      </c>
      <c r="G60" s="29">
        <v>16.386554621848742</v>
      </c>
      <c r="H60" s="17"/>
      <c r="I60" s="17"/>
      <c r="J60" s="47">
        <f t="shared" si="0"/>
        <v>1884.4537815126052</v>
      </c>
    </row>
    <row r="61" spans="1:10" ht="141" customHeight="1" x14ac:dyDescent="0.25">
      <c r="A61" s="18" t="s">
        <v>127</v>
      </c>
      <c r="B61" s="19" t="s">
        <v>128</v>
      </c>
      <c r="C61" s="28"/>
      <c r="D61" s="20">
        <v>3165140783019</v>
      </c>
      <c r="E61" s="18" t="s">
        <v>13</v>
      </c>
      <c r="F61" s="21">
        <v>445</v>
      </c>
      <c r="G61" s="29">
        <v>32.773109243697483</v>
      </c>
      <c r="H61" s="17"/>
      <c r="I61" s="17"/>
      <c r="J61" s="47">
        <f t="shared" si="0"/>
        <v>14584.033613445381</v>
      </c>
    </row>
    <row r="62" spans="1:10" ht="82.5" customHeight="1" x14ac:dyDescent="0.25">
      <c r="A62" s="18" t="s">
        <v>129</v>
      </c>
      <c r="B62" s="19" t="s">
        <v>130</v>
      </c>
      <c r="C62" s="28"/>
      <c r="D62" s="20">
        <v>3165140898515</v>
      </c>
      <c r="E62" s="18" t="s">
        <v>4</v>
      </c>
      <c r="F62" s="21">
        <v>153</v>
      </c>
      <c r="G62" s="29">
        <v>87.394957983193279</v>
      </c>
      <c r="H62" s="17"/>
      <c r="I62" s="17"/>
      <c r="J62" s="47">
        <f t="shared" si="0"/>
        <v>13371.428571428572</v>
      </c>
    </row>
    <row r="63" spans="1:10" ht="64.5" customHeight="1" x14ac:dyDescent="0.25">
      <c r="A63" s="18" t="s">
        <v>131</v>
      </c>
      <c r="B63" s="19" t="s">
        <v>132</v>
      </c>
      <c r="C63" s="28"/>
      <c r="D63" s="20"/>
      <c r="E63" s="18" t="s">
        <v>44</v>
      </c>
      <c r="F63" s="21">
        <v>105</v>
      </c>
      <c r="G63" s="29">
        <v>65.546218487394967</v>
      </c>
      <c r="H63" s="17"/>
      <c r="I63" s="17"/>
      <c r="J63" s="47">
        <f t="shared" si="0"/>
        <v>6882.3529411764712</v>
      </c>
    </row>
    <row r="64" spans="1:10" ht="108.75" customHeight="1" x14ac:dyDescent="0.25">
      <c r="A64" s="18" t="s">
        <v>134</v>
      </c>
      <c r="B64" s="19" t="s">
        <v>135</v>
      </c>
      <c r="C64" s="28"/>
      <c r="D64" s="20">
        <v>3165140837897</v>
      </c>
      <c r="E64" s="18" t="s">
        <v>133</v>
      </c>
      <c r="F64" s="21">
        <v>218</v>
      </c>
      <c r="G64" s="29">
        <v>32.773109243697483</v>
      </c>
      <c r="H64" s="17"/>
      <c r="I64" s="17"/>
      <c r="J64" s="47">
        <f t="shared" si="0"/>
        <v>7144.5378151260511</v>
      </c>
    </row>
    <row r="65" spans="1:10" ht="85.5" customHeight="1" x14ac:dyDescent="0.25">
      <c r="A65" s="18" t="s">
        <v>136</v>
      </c>
      <c r="B65" s="19" t="s">
        <v>137</v>
      </c>
      <c r="C65" s="28"/>
      <c r="D65" s="20">
        <v>3165140867566</v>
      </c>
      <c r="E65" s="18" t="s">
        <v>133</v>
      </c>
      <c r="F65" s="21">
        <v>272</v>
      </c>
      <c r="G65" s="29">
        <v>117.65</v>
      </c>
      <c r="H65" s="17"/>
      <c r="I65" s="17"/>
      <c r="J65" s="47">
        <f t="shared" si="0"/>
        <v>32000.800000000003</v>
      </c>
    </row>
    <row r="66" spans="1:10" ht="90" customHeight="1" x14ac:dyDescent="0.25">
      <c r="A66" s="18" t="s">
        <v>138</v>
      </c>
      <c r="B66" s="19" t="s">
        <v>139</v>
      </c>
      <c r="C66" s="28"/>
      <c r="D66" s="20">
        <v>3165140661652</v>
      </c>
      <c r="E66" s="18" t="s">
        <v>133</v>
      </c>
      <c r="F66" s="21">
        <v>1203</v>
      </c>
      <c r="G66" s="29">
        <v>18.149999999999999</v>
      </c>
      <c r="H66" s="17"/>
      <c r="I66" s="17"/>
      <c r="J66" s="47">
        <f t="shared" si="0"/>
        <v>21834.449999999997</v>
      </c>
    </row>
    <row r="67" spans="1:10" ht="69.75" customHeight="1" x14ac:dyDescent="0.25">
      <c r="A67" s="18" t="s">
        <v>140</v>
      </c>
      <c r="B67" s="19" t="s">
        <v>141</v>
      </c>
      <c r="C67" s="28"/>
      <c r="D67" s="20">
        <v>3165140620130</v>
      </c>
      <c r="E67" s="18" t="s">
        <v>133</v>
      </c>
      <c r="F67" s="21">
        <v>2</v>
      </c>
      <c r="G67" s="29">
        <v>3.36</v>
      </c>
      <c r="H67" s="17"/>
      <c r="I67" s="17"/>
      <c r="J67" s="47">
        <f t="shared" ref="J67:J92" si="1">G67*F67</f>
        <v>6.72</v>
      </c>
    </row>
    <row r="68" spans="1:10" ht="72.75" customHeight="1" x14ac:dyDescent="0.25">
      <c r="A68" s="18" t="s">
        <v>142</v>
      </c>
      <c r="B68" s="19" t="s">
        <v>143</v>
      </c>
      <c r="C68" s="28"/>
      <c r="D68" s="20">
        <v>3165140524254</v>
      </c>
      <c r="E68" s="18" t="s">
        <v>13</v>
      </c>
      <c r="F68" s="21">
        <v>3</v>
      </c>
      <c r="G68" s="29">
        <v>217.65</v>
      </c>
      <c r="H68" s="17"/>
      <c r="I68" s="17"/>
      <c r="J68" s="47">
        <f t="shared" si="1"/>
        <v>652.95000000000005</v>
      </c>
    </row>
    <row r="69" spans="1:10" ht="79.5" customHeight="1" x14ac:dyDescent="0.25">
      <c r="A69" s="18" t="s">
        <v>144</v>
      </c>
      <c r="B69" s="19" t="s">
        <v>145</v>
      </c>
      <c r="C69" s="28"/>
      <c r="D69" s="20">
        <v>3165140696135</v>
      </c>
      <c r="E69" s="18" t="s">
        <v>146</v>
      </c>
      <c r="F69" s="21">
        <v>126</v>
      </c>
      <c r="G69" s="29">
        <v>129.41</v>
      </c>
      <c r="H69" s="17"/>
      <c r="I69" s="17"/>
      <c r="J69" s="47">
        <f t="shared" si="1"/>
        <v>16305.66</v>
      </c>
    </row>
    <row r="70" spans="1:10" ht="72" customHeight="1" x14ac:dyDescent="0.25">
      <c r="A70" s="18" t="s">
        <v>147</v>
      </c>
      <c r="B70" s="19" t="s">
        <v>148</v>
      </c>
      <c r="C70" s="28"/>
      <c r="D70" s="20">
        <v>3165140400602</v>
      </c>
      <c r="E70" s="18" t="s">
        <v>146</v>
      </c>
      <c r="F70" s="21">
        <v>48</v>
      </c>
      <c r="G70" s="29">
        <v>41.18</v>
      </c>
      <c r="H70" s="17"/>
      <c r="I70" s="17"/>
      <c r="J70" s="47">
        <f t="shared" si="1"/>
        <v>1976.6399999999999</v>
      </c>
    </row>
    <row r="71" spans="1:10" ht="72.75" customHeight="1" x14ac:dyDescent="0.25">
      <c r="A71" s="18" t="s">
        <v>149</v>
      </c>
      <c r="B71" s="19" t="s">
        <v>150</v>
      </c>
      <c r="C71" s="28"/>
      <c r="D71" s="20">
        <v>3165140512398</v>
      </c>
      <c r="E71" s="18" t="s">
        <v>151</v>
      </c>
      <c r="F71" s="21">
        <v>142</v>
      </c>
      <c r="G71" s="29">
        <v>47.06</v>
      </c>
      <c r="H71" s="17"/>
      <c r="I71" s="17"/>
      <c r="J71" s="47">
        <f t="shared" si="1"/>
        <v>6682.52</v>
      </c>
    </row>
    <row r="72" spans="1:10" ht="71.25" customHeight="1" x14ac:dyDescent="0.25">
      <c r="A72" s="18" t="s">
        <v>152</v>
      </c>
      <c r="B72" s="19" t="s">
        <v>206</v>
      </c>
      <c r="C72" s="28"/>
      <c r="D72" s="20">
        <v>3165140740319</v>
      </c>
      <c r="E72" s="18" t="s">
        <v>19</v>
      </c>
      <c r="F72" s="21">
        <v>125</v>
      </c>
      <c r="G72" s="29">
        <v>52.94</v>
      </c>
      <c r="H72" s="17"/>
      <c r="I72" s="17"/>
      <c r="J72" s="47">
        <f t="shared" si="1"/>
        <v>6617.5</v>
      </c>
    </row>
    <row r="73" spans="1:10" ht="63.75" customHeight="1" x14ac:dyDescent="0.25">
      <c r="A73" s="18" t="s">
        <v>153</v>
      </c>
      <c r="B73" s="19" t="s">
        <v>154</v>
      </c>
      <c r="C73" s="28"/>
      <c r="D73" s="20"/>
      <c r="E73" s="18" t="s">
        <v>19</v>
      </c>
      <c r="F73" s="21">
        <v>545</v>
      </c>
      <c r="G73" s="29">
        <v>70.59</v>
      </c>
      <c r="H73" s="17"/>
      <c r="I73" s="17"/>
      <c r="J73" s="47">
        <f t="shared" si="1"/>
        <v>38471.550000000003</v>
      </c>
    </row>
    <row r="74" spans="1:10" ht="64.5" customHeight="1" x14ac:dyDescent="0.25">
      <c r="A74" s="18" t="s">
        <v>155</v>
      </c>
      <c r="B74" s="19" t="s">
        <v>156</v>
      </c>
      <c r="C74" s="28"/>
      <c r="D74" s="20">
        <v>3165140834421</v>
      </c>
      <c r="E74" s="18" t="s">
        <v>133</v>
      </c>
      <c r="F74" s="21">
        <v>364</v>
      </c>
      <c r="G74" s="29">
        <v>48.91</v>
      </c>
      <c r="H74" s="17"/>
      <c r="I74" s="17"/>
      <c r="J74" s="47">
        <f t="shared" si="1"/>
        <v>17803.239999999998</v>
      </c>
    </row>
    <row r="75" spans="1:10" ht="73.5" customHeight="1" x14ac:dyDescent="0.25">
      <c r="A75" s="18" t="s">
        <v>157</v>
      </c>
      <c r="B75" s="41" t="s">
        <v>169</v>
      </c>
      <c r="C75" s="28"/>
      <c r="D75" s="20">
        <v>3165140808750</v>
      </c>
      <c r="E75" s="18" t="s">
        <v>158</v>
      </c>
      <c r="F75" s="21">
        <v>457</v>
      </c>
      <c r="G75" s="29">
        <v>82.35</v>
      </c>
      <c r="H75" s="17"/>
      <c r="I75" s="17"/>
      <c r="J75" s="47">
        <f t="shared" si="1"/>
        <v>37633.949999999997</v>
      </c>
    </row>
    <row r="76" spans="1:10" ht="75.75" customHeight="1" x14ac:dyDescent="0.25">
      <c r="A76" s="18" t="s">
        <v>159</v>
      </c>
      <c r="B76" s="41" t="s">
        <v>160</v>
      </c>
      <c r="C76" s="28"/>
      <c r="D76" s="20">
        <v>3165140808675</v>
      </c>
      <c r="E76" s="18" t="s">
        <v>19</v>
      </c>
      <c r="F76" s="21">
        <v>190</v>
      </c>
      <c r="G76" s="29">
        <v>58.82</v>
      </c>
      <c r="H76" s="17"/>
      <c r="I76" s="17"/>
      <c r="J76" s="47">
        <f t="shared" si="1"/>
        <v>11175.8</v>
      </c>
    </row>
    <row r="77" spans="1:10" ht="65.25" customHeight="1" x14ac:dyDescent="0.25">
      <c r="A77" s="18" t="s">
        <v>161</v>
      </c>
      <c r="B77" s="19" t="s">
        <v>162</v>
      </c>
      <c r="C77" s="28"/>
      <c r="D77" s="20">
        <v>3165140643085</v>
      </c>
      <c r="E77" s="18" t="s">
        <v>158</v>
      </c>
      <c r="F77" s="21">
        <v>291</v>
      </c>
      <c r="G77" s="29">
        <v>32.24</v>
      </c>
      <c r="H77" s="17"/>
      <c r="I77" s="17"/>
      <c r="J77" s="47">
        <f t="shared" si="1"/>
        <v>9381.84</v>
      </c>
    </row>
    <row r="78" spans="1:10" ht="98.25" customHeight="1" x14ac:dyDescent="0.25">
      <c r="A78" s="18" t="s">
        <v>163</v>
      </c>
      <c r="B78" s="19" t="s">
        <v>164</v>
      </c>
      <c r="C78" s="28"/>
      <c r="D78" s="20">
        <v>3165140905787</v>
      </c>
      <c r="E78" s="18"/>
      <c r="F78" s="21">
        <v>227</v>
      </c>
      <c r="G78" s="29">
        <v>18.91</v>
      </c>
      <c r="H78" s="17"/>
      <c r="I78" s="17"/>
      <c r="J78" s="47">
        <f t="shared" si="1"/>
        <v>4292.57</v>
      </c>
    </row>
    <row r="79" spans="1:10" ht="69" customHeight="1" x14ac:dyDescent="0.25">
      <c r="A79" s="18" t="s">
        <v>165</v>
      </c>
      <c r="B79" s="19" t="s">
        <v>166</v>
      </c>
      <c r="C79" s="28"/>
      <c r="D79" s="20"/>
      <c r="E79" s="18" t="s">
        <v>151</v>
      </c>
      <c r="F79" s="21">
        <v>576</v>
      </c>
      <c r="G79" s="29">
        <v>55.46</v>
      </c>
      <c r="H79" s="17"/>
      <c r="I79" s="17"/>
      <c r="J79" s="47">
        <f t="shared" si="1"/>
        <v>31944.959999999999</v>
      </c>
    </row>
    <row r="80" spans="1:10" ht="76.5" customHeight="1" x14ac:dyDescent="0.25">
      <c r="A80" s="18" t="s">
        <v>167</v>
      </c>
      <c r="B80" s="19" t="s">
        <v>168</v>
      </c>
      <c r="C80" s="28"/>
      <c r="D80" s="20">
        <v>3165140834414</v>
      </c>
      <c r="E80" s="18" t="s">
        <v>133</v>
      </c>
      <c r="F80" s="21">
        <v>105</v>
      </c>
      <c r="G80" s="29">
        <v>65.34</v>
      </c>
      <c r="H80" s="17"/>
      <c r="I80" s="17"/>
      <c r="J80" s="47">
        <f t="shared" si="1"/>
        <v>6860.7000000000007</v>
      </c>
    </row>
    <row r="81" spans="1:17" ht="99.95" customHeight="1" x14ac:dyDescent="0.25">
      <c r="A81" s="18" t="s">
        <v>170</v>
      </c>
      <c r="B81" s="19" t="s">
        <v>196</v>
      </c>
      <c r="C81" s="28" t="s">
        <v>171</v>
      </c>
      <c r="D81" s="20">
        <v>4053423202335</v>
      </c>
      <c r="E81" s="18" t="s">
        <v>133</v>
      </c>
      <c r="F81" s="21">
        <v>4025</v>
      </c>
      <c r="G81" s="29">
        <v>47.058823529411761</v>
      </c>
      <c r="H81" s="17"/>
      <c r="I81" s="17"/>
      <c r="J81" s="47">
        <f t="shared" si="1"/>
        <v>189411.76470588235</v>
      </c>
      <c r="K81" s="8"/>
      <c r="L81" s="8"/>
      <c r="O81" s="8"/>
      <c r="P81" s="8"/>
      <c r="Q81" s="8"/>
    </row>
    <row r="82" spans="1:17" ht="99.95" customHeight="1" x14ac:dyDescent="0.25">
      <c r="A82" s="18" t="s">
        <v>172</v>
      </c>
      <c r="B82" s="19" t="s">
        <v>173</v>
      </c>
      <c r="C82" s="28" t="s">
        <v>174</v>
      </c>
      <c r="D82" s="20">
        <v>3165140784924</v>
      </c>
      <c r="E82" s="18" t="s">
        <v>133</v>
      </c>
      <c r="F82" s="21">
        <v>1506</v>
      </c>
      <c r="G82" s="29">
        <v>94.117647058823522</v>
      </c>
      <c r="H82" s="17"/>
      <c r="I82" s="17"/>
      <c r="J82" s="47">
        <f t="shared" si="1"/>
        <v>141741.17647058822</v>
      </c>
      <c r="K82" s="8"/>
      <c r="L82" s="8"/>
      <c r="O82" s="8"/>
      <c r="P82" s="8"/>
      <c r="Q82" s="8"/>
    </row>
    <row r="83" spans="1:17" ht="99.95" customHeight="1" x14ac:dyDescent="0.25">
      <c r="A83" s="18" t="s">
        <v>175</v>
      </c>
      <c r="B83" s="19" t="s">
        <v>197</v>
      </c>
      <c r="C83" s="28" t="s">
        <v>176</v>
      </c>
      <c r="D83" s="20">
        <v>3165140722261</v>
      </c>
      <c r="E83" s="18" t="s">
        <v>19</v>
      </c>
      <c r="F83" s="21">
        <v>3540</v>
      </c>
      <c r="G83" s="29">
        <v>35.294117647058826</v>
      </c>
      <c r="H83" s="17"/>
      <c r="I83" s="17"/>
      <c r="J83" s="47">
        <f t="shared" si="1"/>
        <v>124941.17647058824</v>
      </c>
      <c r="K83" s="8"/>
      <c r="L83" s="8"/>
      <c r="O83" s="8"/>
      <c r="P83" s="8"/>
      <c r="Q83" s="8"/>
    </row>
    <row r="84" spans="1:17" ht="99.95" customHeight="1" x14ac:dyDescent="0.25">
      <c r="A84" s="18" t="s">
        <v>177</v>
      </c>
      <c r="B84" s="19" t="s">
        <v>178</v>
      </c>
      <c r="C84" s="28"/>
      <c r="D84" s="20">
        <v>4053423201628</v>
      </c>
      <c r="E84" s="18"/>
      <c r="F84" s="21">
        <v>818</v>
      </c>
      <c r="G84" s="29">
        <v>117.05882352941177</v>
      </c>
      <c r="H84" s="17"/>
      <c r="I84" s="17"/>
      <c r="J84" s="47">
        <f t="shared" si="1"/>
        <v>95754.117647058825</v>
      </c>
      <c r="K84" s="8"/>
      <c r="L84" s="8"/>
      <c r="O84" s="8"/>
      <c r="P84" s="8"/>
      <c r="Q84" s="8"/>
    </row>
    <row r="85" spans="1:17" ht="99.95" customHeight="1" x14ac:dyDescent="0.25">
      <c r="A85" s="18" t="s">
        <v>179</v>
      </c>
      <c r="B85" s="19" t="s">
        <v>198</v>
      </c>
      <c r="C85" s="28" t="s">
        <v>180</v>
      </c>
      <c r="D85" s="20">
        <v>3165140579216</v>
      </c>
      <c r="E85" s="18" t="s">
        <v>133</v>
      </c>
      <c r="F85" s="21">
        <v>1844</v>
      </c>
      <c r="G85" s="29">
        <v>47.058823529411761</v>
      </c>
      <c r="H85" s="17"/>
      <c r="I85" s="17"/>
      <c r="J85" s="47">
        <f t="shared" si="1"/>
        <v>86776.470588235286</v>
      </c>
      <c r="K85" s="8"/>
      <c r="L85" s="8"/>
      <c r="O85" s="8"/>
      <c r="P85" s="8"/>
      <c r="Q85" s="8"/>
    </row>
    <row r="86" spans="1:17" ht="99.95" customHeight="1" x14ac:dyDescent="0.25">
      <c r="A86" s="18" t="s">
        <v>181</v>
      </c>
      <c r="B86" s="19" t="s">
        <v>202</v>
      </c>
      <c r="C86" s="28" t="s">
        <v>182</v>
      </c>
      <c r="D86" s="20">
        <v>3165140808606</v>
      </c>
      <c r="E86" s="18" t="s">
        <v>146</v>
      </c>
      <c r="F86" s="21">
        <v>1056</v>
      </c>
      <c r="G86" s="29">
        <v>82.352941176470594</v>
      </c>
      <c r="H86" s="34"/>
      <c r="I86" s="35"/>
      <c r="J86" s="47">
        <f t="shared" si="1"/>
        <v>86964.705882352951</v>
      </c>
      <c r="K86" s="7"/>
      <c r="L86" s="7"/>
      <c r="O86" s="8"/>
      <c r="P86" s="8"/>
      <c r="Q86" s="8"/>
    </row>
    <row r="87" spans="1:17" ht="99.95" customHeight="1" x14ac:dyDescent="0.25">
      <c r="A87" s="18" t="s">
        <v>183</v>
      </c>
      <c r="B87" s="41" t="s">
        <v>199</v>
      </c>
      <c r="C87" s="28" t="s">
        <v>184</v>
      </c>
      <c r="D87" s="20">
        <v>3165140809788</v>
      </c>
      <c r="E87" s="18" t="s">
        <v>133</v>
      </c>
      <c r="F87" s="21">
        <v>1474</v>
      </c>
      <c r="G87" s="29">
        <v>50</v>
      </c>
      <c r="H87" s="17"/>
      <c r="I87" s="17"/>
      <c r="J87" s="47">
        <f t="shared" si="1"/>
        <v>73700</v>
      </c>
      <c r="K87" s="8"/>
      <c r="L87" s="8"/>
      <c r="O87" s="8"/>
      <c r="P87" s="8"/>
      <c r="Q87" s="8"/>
    </row>
    <row r="88" spans="1:17" ht="99.95" customHeight="1" x14ac:dyDescent="0.25">
      <c r="A88" s="18" t="s">
        <v>185</v>
      </c>
      <c r="B88" s="19" t="s">
        <v>201</v>
      </c>
      <c r="C88" s="28" t="s">
        <v>186</v>
      </c>
      <c r="D88" s="20">
        <v>3165140826723</v>
      </c>
      <c r="E88" s="18" t="s">
        <v>151</v>
      </c>
      <c r="F88" s="21">
        <v>720</v>
      </c>
      <c r="G88" s="29">
        <v>117.64705882352941</v>
      </c>
      <c r="H88" s="17"/>
      <c r="I88" s="17"/>
      <c r="J88" s="47">
        <f t="shared" si="1"/>
        <v>84705.882352941175</v>
      </c>
      <c r="K88" s="8"/>
      <c r="L88" s="8"/>
      <c r="O88" s="8"/>
      <c r="P88" s="8"/>
      <c r="Q88" s="8"/>
    </row>
    <row r="89" spans="1:17" ht="99.95" customHeight="1" x14ac:dyDescent="0.25">
      <c r="A89" s="18" t="s">
        <v>187</v>
      </c>
      <c r="B89" s="19" t="s">
        <v>200</v>
      </c>
      <c r="C89" s="28" t="s">
        <v>188</v>
      </c>
      <c r="D89" s="20">
        <v>4053423201512</v>
      </c>
      <c r="E89" s="18" t="s">
        <v>133</v>
      </c>
      <c r="F89" s="21">
        <v>983</v>
      </c>
      <c r="G89" s="29">
        <v>100</v>
      </c>
      <c r="H89" s="17"/>
      <c r="I89" s="17"/>
      <c r="J89" s="47">
        <f t="shared" si="1"/>
        <v>98300</v>
      </c>
      <c r="K89" s="8"/>
      <c r="L89" s="8"/>
      <c r="O89" s="8"/>
      <c r="P89" s="8"/>
      <c r="Q89" s="8"/>
    </row>
    <row r="90" spans="1:17" ht="99.95" customHeight="1" x14ac:dyDescent="0.25">
      <c r="A90" s="18" t="s">
        <v>189</v>
      </c>
      <c r="B90" s="19" t="s">
        <v>190</v>
      </c>
      <c r="C90" s="28" t="s">
        <v>191</v>
      </c>
      <c r="D90" s="20">
        <v>3165140814263</v>
      </c>
      <c r="E90" s="18" t="s">
        <v>19</v>
      </c>
      <c r="F90" s="21">
        <v>552</v>
      </c>
      <c r="G90" s="29">
        <v>105.88235294117646</v>
      </c>
      <c r="H90" s="17"/>
      <c r="I90" s="17"/>
      <c r="J90" s="47">
        <f t="shared" si="1"/>
        <v>58447.058823529405</v>
      </c>
      <c r="K90" s="8"/>
      <c r="L90" s="8"/>
      <c r="O90" s="8"/>
      <c r="P90" s="8"/>
      <c r="Q90" s="8"/>
    </row>
    <row r="91" spans="1:17" ht="99.95" customHeight="1" x14ac:dyDescent="0.25">
      <c r="A91" s="18" t="s">
        <v>192</v>
      </c>
      <c r="B91" s="19" t="s">
        <v>203</v>
      </c>
      <c r="C91" s="28" t="s">
        <v>193</v>
      </c>
      <c r="D91" s="20">
        <v>3165140786317</v>
      </c>
      <c r="E91" s="18" t="s">
        <v>133</v>
      </c>
      <c r="F91" s="21">
        <v>814</v>
      </c>
      <c r="G91" s="29">
        <v>117.64705882352941</v>
      </c>
      <c r="H91" s="17"/>
      <c r="I91" s="17"/>
      <c r="J91" s="47">
        <f t="shared" si="1"/>
        <v>95764.705882352937</v>
      </c>
      <c r="K91" s="8"/>
      <c r="L91" s="8"/>
      <c r="O91" s="8"/>
      <c r="P91" s="8"/>
      <c r="Q91" s="8"/>
    </row>
    <row r="92" spans="1:17" ht="99.95" customHeight="1" x14ac:dyDescent="0.25">
      <c r="A92" s="18" t="s">
        <v>194</v>
      </c>
      <c r="B92" s="19" t="s">
        <v>204</v>
      </c>
      <c r="C92" s="28" t="s">
        <v>195</v>
      </c>
      <c r="D92" s="20">
        <v>3165140766845</v>
      </c>
      <c r="E92" s="18" t="s">
        <v>146</v>
      </c>
      <c r="F92" s="21">
        <v>657</v>
      </c>
      <c r="G92" s="29">
        <v>94.117647058823522</v>
      </c>
      <c r="H92" s="17"/>
      <c r="I92" s="17"/>
      <c r="J92" s="47">
        <f t="shared" si="1"/>
        <v>61835.294117647056</v>
      </c>
      <c r="K92" s="8"/>
      <c r="L92" s="8"/>
      <c r="O92" s="8"/>
      <c r="P92" s="8"/>
      <c r="Q92" s="8"/>
    </row>
    <row r="93" spans="1:17" ht="63" customHeight="1" x14ac:dyDescent="0.35">
      <c r="A93" s="55" t="s">
        <v>207</v>
      </c>
      <c r="B93" s="49"/>
      <c r="C93" s="49"/>
      <c r="D93" s="50"/>
      <c r="E93" s="48"/>
      <c r="F93" s="51">
        <f>SUM(F2:F92)</f>
        <v>60187</v>
      </c>
      <c r="G93" s="52"/>
      <c r="H93" s="53"/>
      <c r="I93" s="53"/>
      <c r="J93" s="54">
        <f>SUM(J2:J92)</f>
        <v>3641072.0869747917</v>
      </c>
    </row>
    <row r="94" spans="1:17" ht="18" x14ac:dyDescent="0.25">
      <c r="A94" s="36"/>
      <c r="B94" s="37"/>
      <c r="C94" s="37"/>
      <c r="D94" s="38"/>
      <c r="E94" s="36"/>
      <c r="F94" s="39"/>
      <c r="G94" s="34"/>
      <c r="H94" s="17"/>
      <c r="I94" s="17"/>
      <c r="J94" s="47"/>
    </row>
    <row r="95" spans="1:17" ht="0.75" customHeight="1" x14ac:dyDescent="0.2">
      <c r="A95" s="36"/>
      <c r="B95" s="37"/>
      <c r="C95" s="37"/>
      <c r="D95" s="38"/>
      <c r="E95" s="36"/>
      <c r="F95" s="39"/>
      <c r="G95" s="34"/>
      <c r="H95" s="17"/>
      <c r="I95" s="17"/>
      <c r="J95" s="40"/>
    </row>
    <row r="96" spans="1:17" hidden="1" x14ac:dyDescent="0.2">
      <c r="A96" s="36"/>
      <c r="B96" s="37"/>
      <c r="C96" s="37"/>
      <c r="D96" s="38"/>
      <c r="E96" s="36"/>
      <c r="F96" s="39"/>
      <c r="G96" s="34"/>
      <c r="H96" s="17"/>
      <c r="I96" s="17"/>
      <c r="J96" s="40"/>
    </row>
    <row r="97" spans="1:10" hidden="1" x14ac:dyDescent="0.2">
      <c r="A97" s="36"/>
      <c r="B97" s="37"/>
      <c r="C97" s="37"/>
      <c r="D97" s="38"/>
      <c r="E97" s="36"/>
      <c r="F97" s="39"/>
      <c r="G97" s="34"/>
      <c r="H97" s="17"/>
      <c r="I97" s="17"/>
      <c r="J97" s="40"/>
    </row>
    <row r="98" spans="1:10" hidden="1" x14ac:dyDescent="0.2">
      <c r="A98" s="36"/>
      <c r="B98" s="37"/>
      <c r="C98" s="37"/>
      <c r="D98" s="38"/>
      <c r="E98" s="36"/>
      <c r="F98" s="39"/>
      <c r="G98" s="34"/>
      <c r="H98" s="17"/>
      <c r="I98" s="17"/>
      <c r="J98" s="40"/>
    </row>
    <row r="99" spans="1:10" hidden="1" x14ac:dyDescent="0.2">
      <c r="A99" s="36"/>
      <c r="B99" s="37"/>
      <c r="C99" s="37"/>
      <c r="D99" s="38"/>
      <c r="E99" s="36"/>
      <c r="F99" s="39"/>
      <c r="G99" s="34"/>
      <c r="H99" s="17"/>
      <c r="I99" s="17"/>
      <c r="J99" s="40"/>
    </row>
    <row r="100" spans="1:10" hidden="1" x14ac:dyDescent="0.2">
      <c r="A100" s="36"/>
      <c r="B100" s="37"/>
      <c r="C100" s="37"/>
      <c r="D100" s="38"/>
      <c r="E100" s="36"/>
      <c r="F100" s="39"/>
      <c r="G100" s="34"/>
      <c r="H100" s="17"/>
      <c r="I100" s="17"/>
      <c r="J100" s="40"/>
    </row>
    <row r="101" spans="1:10" hidden="1" x14ac:dyDescent="0.2">
      <c r="A101" s="36"/>
      <c r="B101" s="37"/>
      <c r="C101" s="37"/>
      <c r="D101" s="38"/>
      <c r="E101" s="36"/>
      <c r="F101" s="39"/>
      <c r="G101" s="34"/>
      <c r="H101" s="17"/>
      <c r="I101" s="17"/>
      <c r="J101" s="40"/>
    </row>
    <row r="102" spans="1:10" hidden="1" x14ac:dyDescent="0.2">
      <c r="A102" s="36"/>
      <c r="B102" s="37"/>
      <c r="C102" s="37"/>
      <c r="D102" s="38"/>
      <c r="E102" s="36"/>
      <c r="F102" s="39"/>
      <c r="G102" s="34"/>
      <c r="H102" s="17"/>
      <c r="I102" s="17"/>
      <c r="J102" s="40"/>
    </row>
    <row r="103" spans="1:10" hidden="1" x14ac:dyDescent="0.2">
      <c r="A103" s="36"/>
      <c r="B103" s="37"/>
      <c r="C103" s="37"/>
      <c r="D103" s="38"/>
      <c r="E103" s="36"/>
      <c r="F103" s="39"/>
      <c r="G103" s="34"/>
      <c r="H103" s="17"/>
      <c r="I103" s="17"/>
      <c r="J103" s="40"/>
    </row>
    <row r="104" spans="1:10" hidden="1" x14ac:dyDescent="0.2">
      <c r="A104" s="36"/>
      <c r="B104" s="37"/>
      <c r="C104" s="37"/>
      <c r="D104" s="38"/>
      <c r="E104" s="36"/>
      <c r="F104" s="39"/>
      <c r="G104" s="34"/>
      <c r="H104" s="17"/>
      <c r="I104" s="17"/>
      <c r="J104" s="40"/>
    </row>
    <row r="105" spans="1:10" hidden="1" x14ac:dyDescent="0.2">
      <c r="A105" s="36"/>
      <c r="B105" s="37"/>
      <c r="C105" s="37"/>
      <c r="D105" s="38"/>
      <c r="E105" s="36"/>
      <c r="F105" s="39"/>
      <c r="G105" s="34"/>
      <c r="H105" s="17"/>
      <c r="I105" s="17"/>
      <c r="J105" s="40"/>
    </row>
  </sheetData>
  <conditionalFormatting sqref="D1:D2">
    <cfRule type="duplicateValues" dxfId="2" priority="16"/>
  </conditionalFormatting>
  <conditionalFormatting sqref="C1:C2">
    <cfRule type="duplicateValues" dxfId="1" priority="17"/>
  </conditionalFormatting>
  <conditionalFormatting sqref="A65:A1048576 A1:A63">
    <cfRule type="duplicateValues" dxfId="0" priority="18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37" workbookViewId="0">
      <selection activeCell="G260" sqref="G260"/>
    </sheetView>
  </sheetViews>
  <sheetFormatPr defaultColWidth="10.7109375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0.7109375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2018-02-12T09:49:27Z</dcterms:created>
  <dcterms:modified xsi:type="dcterms:W3CDTF">2020-10-22T13:26:10Z</dcterms:modified>
</cp:coreProperties>
</file>